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 tabRatio="674" firstSheet="1" activeTab="12"/>
  </bookViews>
  <sheets>
    <sheet name="Grafica 1" sheetId="58" r:id="rId1"/>
    <sheet name="tabla1" sheetId="66" r:id="rId2"/>
    <sheet name="Tabla2" sheetId="49" r:id="rId3"/>
    <sheet name="Grafico 2" sheetId="31" r:id="rId4"/>
    <sheet name="Tabla3" sheetId="38" r:id="rId5"/>
    <sheet name="Tabla 4" sheetId="7" r:id="rId6"/>
    <sheet name="Grafico 3" sheetId="6" r:id="rId7"/>
    <sheet name="Tablas 5" sheetId="60" r:id="rId8"/>
    <sheet name="Tabla 6" sheetId="67" r:id="rId9"/>
    <sheet name="Tabla 7" sheetId="57" r:id="rId10"/>
    <sheet name="Tabla 8" sheetId="69" r:id="rId11"/>
    <sheet name="Tablas 9" sheetId="65" r:id="rId12"/>
    <sheet name="Tabla 10" sheetId="54" r:id="rId13"/>
    <sheet name="Tabla 11" sheetId="55" r:id="rId14"/>
  </sheets>
  <definedNames>
    <definedName name="_xlnm._FilterDatabase" localSheetId="7" hidden="1">'Tablas 5'!#REF!</definedName>
  </definedNames>
  <calcPr calcId="124519"/>
</workbook>
</file>

<file path=xl/calcChain.xml><?xml version="1.0" encoding="utf-8"?>
<calcChain xmlns="http://schemas.openxmlformats.org/spreadsheetml/2006/main">
  <c r="K50" i="57"/>
  <c r="J50"/>
  <c r="C20" i="38" l="1"/>
  <c r="D20"/>
  <c r="E20"/>
  <c r="F20"/>
  <c r="G20"/>
  <c r="B20"/>
</calcChain>
</file>

<file path=xl/sharedStrings.xml><?xml version="1.0" encoding="utf-8"?>
<sst xmlns="http://schemas.openxmlformats.org/spreadsheetml/2006/main" count="316" uniqueCount="229">
  <si>
    <t>Año</t>
  </si>
  <si>
    <t>Total</t>
  </si>
  <si>
    <t>Hombres</t>
  </si>
  <si>
    <t>Mujeres</t>
  </si>
  <si>
    <t>Total general</t>
  </si>
  <si>
    <t>Grandes grupos de edad</t>
  </si>
  <si>
    <t>De 1 a 4 años</t>
  </si>
  <si>
    <t>De 5 a 14 años</t>
  </si>
  <si>
    <t>De 15 a 44 años</t>
  </si>
  <si>
    <t>De 45 a 64 años</t>
  </si>
  <si>
    <t>Tasa promedio anual</t>
  </si>
  <si>
    <t>Antioquia</t>
  </si>
  <si>
    <t>Atlantico</t>
  </si>
  <si>
    <t>Boyacá</t>
  </si>
  <si>
    <t>Caldas</t>
  </si>
  <si>
    <t>Cauca</t>
  </si>
  <si>
    <t>Cesar</t>
  </si>
  <si>
    <t>Cordoba</t>
  </si>
  <si>
    <t>Choco</t>
  </si>
  <si>
    <t>Huila</t>
  </si>
  <si>
    <t>La Guajira</t>
  </si>
  <si>
    <t>Meta</t>
  </si>
  <si>
    <t>Nariño</t>
  </si>
  <si>
    <t>Quindio</t>
  </si>
  <si>
    <t>Risaralda</t>
  </si>
  <si>
    <t>Santander</t>
  </si>
  <si>
    <t>Sucre</t>
  </si>
  <si>
    <t>Tolima</t>
  </si>
  <si>
    <t>Valle</t>
  </si>
  <si>
    <t>Arauca</t>
  </si>
  <si>
    <t>Casanare</t>
  </si>
  <si>
    <t>Putumayo</t>
  </si>
  <si>
    <t>Amazonas</t>
  </si>
  <si>
    <t>Guaviare</t>
  </si>
  <si>
    <t>Vaupes</t>
  </si>
  <si>
    <t>Vichada</t>
  </si>
  <si>
    <t>AÑO</t>
  </si>
  <si>
    <t>Menores de 1 mes</t>
  </si>
  <si>
    <t>De 1 a 5 meses</t>
  </si>
  <si>
    <t>De 6 a 11 meses</t>
  </si>
  <si>
    <t>Un año</t>
  </si>
  <si>
    <t>De 2 a 4 años</t>
  </si>
  <si>
    <t>Total diez años</t>
  </si>
  <si>
    <t>Magdalena</t>
  </si>
  <si>
    <t>05</t>
  </si>
  <si>
    <t>08</t>
  </si>
  <si>
    <t>11</t>
  </si>
  <si>
    <t>13</t>
  </si>
  <si>
    <t>15</t>
  </si>
  <si>
    <t>17</t>
  </si>
  <si>
    <t>18</t>
  </si>
  <si>
    <t>19</t>
  </si>
  <si>
    <t>20</t>
  </si>
  <si>
    <t>23</t>
  </si>
  <si>
    <t>25</t>
  </si>
  <si>
    <t>27</t>
  </si>
  <si>
    <t>41</t>
  </si>
  <si>
    <t>44</t>
  </si>
  <si>
    <t>47</t>
  </si>
  <si>
    <t>50</t>
  </si>
  <si>
    <t>52</t>
  </si>
  <si>
    <t>54</t>
  </si>
  <si>
    <t>63</t>
  </si>
  <si>
    <t>66</t>
  </si>
  <si>
    <t>68</t>
  </si>
  <si>
    <t>70</t>
  </si>
  <si>
    <t>73</t>
  </si>
  <si>
    <t>76</t>
  </si>
  <si>
    <t>81</t>
  </si>
  <si>
    <t>85</t>
  </si>
  <si>
    <t>86</t>
  </si>
  <si>
    <t>88</t>
  </si>
  <si>
    <t>91</t>
  </si>
  <si>
    <t>94</t>
  </si>
  <si>
    <t>95</t>
  </si>
  <si>
    <t>97</t>
  </si>
  <si>
    <t>99</t>
  </si>
  <si>
    <t>COD</t>
  </si>
  <si>
    <t>Deptos</t>
  </si>
  <si>
    <t>Bogotá</t>
  </si>
  <si>
    <t>Bolivar</t>
  </si>
  <si>
    <t>Caqueta</t>
  </si>
  <si>
    <t>S. Andres</t>
  </si>
  <si>
    <t>Guainia</t>
  </si>
  <si>
    <t>Porcentaje de la mortalidad por desnutrición</t>
  </si>
  <si>
    <t>año</t>
  </si>
  <si>
    <t>Tasas de mortalidad por desnutrición y enfermedades infecciosas  menores de cinco años</t>
  </si>
  <si>
    <t>Mortalidad Infantil</t>
  </si>
  <si>
    <t>Mortalidad en la niñez</t>
  </si>
  <si>
    <t>(por cada 100.000 nacidos vivos)</t>
  </si>
  <si>
    <t>(por cada 100.000 habitantes entre 1 y 4 años)</t>
  </si>
  <si>
    <t>Desnutrición</t>
  </si>
  <si>
    <t>Infecciosas</t>
  </si>
  <si>
    <t>Desnutrición Infantil</t>
  </si>
  <si>
    <t>Infecciosas Infantil</t>
  </si>
  <si>
    <t>Desnutrición niñez</t>
  </si>
  <si>
    <t>Infecciosas niñez</t>
  </si>
  <si>
    <t>(por cada 100.000 habitantes entre 0 y 4 años)</t>
  </si>
  <si>
    <t>Mortalidad para los menores de cinco años</t>
  </si>
  <si>
    <t>N. de Sant.</t>
  </si>
  <si>
    <t>C/amarca</t>
  </si>
  <si>
    <t xml:space="preserve">% Microfundio </t>
  </si>
  <si>
    <t>% minifundio</t>
  </si>
  <si>
    <t xml:space="preserve">%  mediana propiedad </t>
  </si>
  <si>
    <t>% gran propiedad</t>
  </si>
  <si>
    <t>Región Andina centro</t>
  </si>
  <si>
    <t xml:space="preserve">Estructura de la distribución de la tierra* </t>
  </si>
  <si>
    <t>Tabla 1: Tasas de mortalidad por desnutrición, grandes grupos de edad. Colombia 2003-2012. (Por cien mil).</t>
  </si>
  <si>
    <t>Menor de 1 año</t>
  </si>
  <si>
    <t>De 65 y más años</t>
  </si>
  <si>
    <t>Fuente: Elaboración propia con datos Estadísticas Vitales DANE.</t>
  </si>
  <si>
    <t>Fuente: Datos estimados a partir de diversas fuentes:</t>
  </si>
  <si>
    <t>*Atlas de distribución de la propiedad rural en Colombia IGAC 2012.</t>
  </si>
  <si>
    <t>**Dane. Censo Agropecuario 2014.</t>
  </si>
  <si>
    <t>Area en Mineria</t>
  </si>
  <si>
    <t>Oro</t>
  </si>
  <si>
    <t>Carbon</t>
  </si>
  <si>
    <t>Otros metales</t>
  </si>
  <si>
    <t>Area en Petroleo</t>
  </si>
  <si>
    <t xml:space="preserve">Hectareas </t>
  </si>
  <si>
    <t>%</t>
  </si>
  <si>
    <t>USO</t>
  </si>
  <si>
    <t>Agricola</t>
  </si>
  <si>
    <t>Area de Bosques naturales</t>
  </si>
  <si>
    <t>Infraestructura agropecuaria</t>
  </si>
  <si>
    <t>Agroindustria</t>
  </si>
  <si>
    <t>Destinación</t>
  </si>
  <si>
    <t>* Dane Proyecciones de Población</t>
  </si>
  <si>
    <t>Indice de pobreza multidimensional IPMM***</t>
  </si>
  <si>
    <t xml:space="preserve">Otros </t>
  </si>
  <si>
    <t>Otros</t>
  </si>
  <si>
    <t>Caribe</t>
  </si>
  <si>
    <t>Uraba</t>
  </si>
  <si>
    <t>Andina Centro</t>
  </si>
  <si>
    <t>Numero Municipios</t>
  </si>
  <si>
    <t xml:space="preserve">TOTAL AREA DE LA REGIÓN </t>
  </si>
  <si>
    <t xml:space="preserve"> REGION URABA Usos del Suelo****</t>
  </si>
  <si>
    <t xml:space="preserve">Total </t>
  </si>
  <si>
    <t xml:space="preserve"> REGION ANDINA CENTRAL Usos del Suelo****</t>
  </si>
  <si>
    <t xml:space="preserve"> ganadera extensiva</t>
  </si>
  <si>
    <t>Ganadera extensiva</t>
  </si>
  <si>
    <t xml:space="preserve">Has </t>
  </si>
  <si>
    <t>Minería</t>
  </si>
  <si>
    <t>Carbón</t>
  </si>
  <si>
    <t>Petróleo</t>
  </si>
  <si>
    <t>Agrícola</t>
  </si>
  <si>
    <t>Otros  productos agrícolas</t>
  </si>
  <si>
    <t>Área de Bosques naturales</t>
  </si>
  <si>
    <t>Otras productos agrícolas</t>
  </si>
  <si>
    <t>Total Mineria</t>
  </si>
  <si>
    <t>Total area concesionada en mineria y petroleo*</t>
  </si>
  <si>
    <t>Total area agropecuaria**</t>
  </si>
  <si>
    <t>INDICADORES</t>
  </si>
  <si>
    <t>Tasa media anual  de mortalidad por desnutrición para los menores de cinco años.  por cien mil**</t>
  </si>
  <si>
    <t>Arroz</t>
  </si>
  <si>
    <t>Maiz</t>
  </si>
  <si>
    <t>Cebada</t>
  </si>
  <si>
    <t>Trigo</t>
  </si>
  <si>
    <t>Producción Nacional</t>
  </si>
  <si>
    <t>Importaciones</t>
  </si>
  <si>
    <t>Disponibilidad</t>
  </si>
  <si>
    <t>Papa</t>
  </si>
  <si>
    <t>Platano</t>
  </si>
  <si>
    <t>Frijol</t>
  </si>
  <si>
    <t>Cacao</t>
  </si>
  <si>
    <t>Palma de Aceit</t>
  </si>
  <si>
    <t>Frutas</t>
  </si>
  <si>
    <t>Variación en producción 2000-2009</t>
  </si>
  <si>
    <t>GINI tierrras*</t>
  </si>
  <si>
    <t>Total país</t>
  </si>
  <si>
    <t xml:space="preserve">Región Caribe, </t>
  </si>
  <si>
    <t xml:space="preserve">Región Uraba </t>
  </si>
  <si>
    <t>REGION CARIBE Usos del Suelo</t>
  </si>
  <si>
    <t>Total área concesionada en minería y petróleo*</t>
  </si>
  <si>
    <t>Total área agropecuaria**</t>
  </si>
  <si>
    <t>Años</t>
  </si>
  <si>
    <t>CASOS</t>
  </si>
  <si>
    <t>Total Denutrición mas IRA Y EDA</t>
  </si>
  <si>
    <t>Infeccisas</t>
  </si>
  <si>
    <t>Defunciones por todas las causas</t>
  </si>
  <si>
    <t>Peso porcentual de las mortalidades por Desnutrición mas infecciosa, con respecto al total de la mortalidad por todas las causas.</t>
  </si>
  <si>
    <t>De 1 a 5</t>
  </si>
  <si>
    <t xml:space="preserve">De 2 a 4 </t>
  </si>
  <si>
    <t xml:space="preserve">Desnutrición </t>
  </si>
  <si>
    <t xml:space="preserve">Desnutrición + Infecciosas </t>
  </si>
  <si>
    <t>Peso porcentual de las mortalidades por desnutrición mas infecciosas con relación a las mortalidades por todas las causas</t>
  </si>
  <si>
    <t>Defuniciones por todas las causas</t>
  </si>
  <si>
    <t>E40</t>
  </si>
  <si>
    <t>E41</t>
  </si>
  <si>
    <t>E42</t>
  </si>
  <si>
    <t>E43</t>
  </si>
  <si>
    <t>E44</t>
  </si>
  <si>
    <t>E45</t>
  </si>
  <si>
    <t>E46</t>
  </si>
  <si>
    <t>E50</t>
  </si>
  <si>
    <t>E51</t>
  </si>
  <si>
    <t>E52</t>
  </si>
  <si>
    <t>E53</t>
  </si>
  <si>
    <t>E54</t>
  </si>
  <si>
    <t>E55</t>
  </si>
  <si>
    <t>E56</t>
  </si>
  <si>
    <t>E58</t>
  </si>
  <si>
    <t>E59</t>
  </si>
  <si>
    <t>E60</t>
  </si>
  <si>
    <t>E61</t>
  </si>
  <si>
    <t>E63</t>
  </si>
  <si>
    <t>E64</t>
  </si>
  <si>
    <t>A00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</si>
  <si>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</si>
  <si>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</si>
  <si>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</si>
  <si>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</si>
  <si>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</si>
  <si>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</si>
  <si>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</si>
  <si>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</si>
  <si>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</si>
  <si>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</si>
  <si>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</si>
  <si>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</si>
  <si>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</si>
  <si>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</si>
  <si>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</si>
  <si>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</si>
  <si>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</si>
  <si>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</si>
  <si>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J20</t>
  </si>
  <si>
    <t>J21</t>
  </si>
  <si>
    <t>J22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</si>
</sst>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%"/>
    <numFmt numFmtId="165" formatCode="_-* #,##0.00\ [$€]_-;\-* #,##0.00\ [$€]_-;_-* &quot;-&quot;??\ [$€]_-;_-@_-"/>
    <numFmt numFmtId="166" formatCode="0.0000"/>
    <numFmt numFmtId="167" formatCode="_(* #,##0_);_(* \(#,##0\);_(* &quot;-&quot;??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Verdana"/>
      <family val="2"/>
    </font>
    <font>
      <sz val="11"/>
      <color indexed="9"/>
      <name val="Helvetica Neue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1"/>
      <name val="Cambria"/>
      <family val="1"/>
    </font>
    <font>
      <sz val="9"/>
      <color rgb="FF00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0"/>
      <name val="Calibri"/>
      <family val="2"/>
      <scheme val="minor"/>
    </font>
    <font>
      <sz val="8"/>
      <color theme="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2" borderId="1" applyNumberFormat="0" applyFont="0" applyAlignment="0" applyProtection="0"/>
    <xf numFmtId="9" fontId="6" fillId="0" borderId="0" applyFont="0" applyFill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8" borderId="0" applyNumberFormat="0" applyBorder="0" applyAlignment="0" applyProtection="0"/>
    <xf numFmtId="0" fontId="9" fillId="20" borderId="14" applyNumberFormat="0" applyAlignment="0" applyProtection="0"/>
    <xf numFmtId="0" fontId="10" fillId="21" borderId="15" applyNumberFormat="0" applyAlignment="0" applyProtection="0"/>
    <xf numFmtId="0" fontId="11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5" borderId="0" applyNumberFormat="0" applyBorder="0" applyAlignment="0" applyProtection="0"/>
    <xf numFmtId="0" fontId="13" fillId="11" borderId="14" applyNumberFormat="0" applyAlignment="0" applyProtection="0"/>
    <xf numFmtId="0" fontId="14" fillId="7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26" borderId="0" applyNumberFormat="0" applyBorder="0" applyAlignment="0" applyProtection="0"/>
    <xf numFmtId="0" fontId="1" fillId="0" borderId="0"/>
    <xf numFmtId="0" fontId="16" fillId="20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8" applyNumberFormat="0" applyFill="0" applyAlignment="0" applyProtection="0"/>
    <xf numFmtId="0" fontId="20" fillId="0" borderId="19" applyNumberFormat="0" applyFill="0" applyAlignment="0" applyProtection="0"/>
    <xf numFmtId="0" fontId="12" fillId="0" borderId="2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21" applyNumberFormat="0" applyFill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233">
    <xf numFmtId="0" fontId="0" fillId="0" borderId="0" xfId="0"/>
    <xf numFmtId="2" fontId="0" fillId="0" borderId="0" xfId="0" applyNumberFormat="1"/>
    <xf numFmtId="0" fontId="0" fillId="0" borderId="2" xfId="0" applyBorder="1"/>
    <xf numFmtId="2" fontId="0" fillId="0" borderId="2" xfId="0" applyNumberFormat="1" applyBorder="1"/>
    <xf numFmtId="0" fontId="23" fillId="0" borderId="0" xfId="0" applyFont="1"/>
    <xf numFmtId="0" fontId="0" fillId="0" borderId="0" xfId="0" applyAlignment="1">
      <alignment wrapText="1"/>
    </xf>
    <xf numFmtId="0" fontId="24" fillId="0" borderId="2" xfId="0" applyFont="1" applyBorder="1" applyAlignment="1">
      <alignment horizontal="center" vertical="justify"/>
    </xf>
    <xf numFmtId="0" fontId="24" fillId="0" borderId="2" xfId="0" applyFont="1" applyBorder="1" applyAlignment="1">
      <alignment horizontal="center" vertical="justify" wrapText="1"/>
    </xf>
    <xf numFmtId="164" fontId="23" fillId="0" borderId="2" xfId="1" applyNumberFormat="1" applyFont="1" applyBorder="1" applyAlignment="1">
      <alignment horizontal="center" vertical="justify"/>
    </xf>
    <xf numFmtId="164" fontId="24" fillId="0" borderId="2" xfId="1" applyNumberFormat="1" applyFont="1" applyBorder="1" applyAlignment="1">
      <alignment horizontal="center" vertical="justify"/>
    </xf>
    <xf numFmtId="0" fontId="23" fillId="4" borderId="13" xfId="0" applyFont="1" applyFill="1" applyBorder="1" applyAlignment="1">
      <alignment horizontal="center" vertical="justify" wrapText="1"/>
    </xf>
    <xf numFmtId="0" fontId="24" fillId="4" borderId="23" xfId="0" applyFont="1" applyFill="1" applyBorder="1" applyAlignment="1">
      <alignment horizontal="justify" vertical="justify" wrapText="1"/>
    </xf>
    <xf numFmtId="0" fontId="24" fillId="5" borderId="23" xfId="0" applyFont="1" applyFill="1" applyBorder="1" applyAlignment="1">
      <alignment horizontal="justify" vertical="justify" wrapText="1"/>
    </xf>
    <xf numFmtId="0" fontId="24" fillId="0" borderId="23" xfId="0" applyFont="1" applyBorder="1" applyAlignment="1">
      <alignment horizontal="center" vertical="justify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1" applyNumberFormat="1" applyFont="1"/>
    <xf numFmtId="0" fontId="27" fillId="4" borderId="38" xfId="0" applyFont="1" applyFill="1" applyBorder="1" applyAlignment="1">
      <alignment horizontal="center" wrapText="1"/>
    </xf>
    <xf numFmtId="0" fontId="27" fillId="4" borderId="5" xfId="0" applyFont="1" applyFill="1" applyBorder="1" applyAlignment="1">
      <alignment horizontal="center"/>
    </xf>
    <xf numFmtId="0" fontId="27" fillId="4" borderId="5" xfId="0" applyFont="1" applyFill="1" applyBorder="1" applyAlignment="1">
      <alignment horizontal="center" wrapText="1"/>
    </xf>
    <xf numFmtId="0" fontId="27" fillId="0" borderId="39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7" fillId="4" borderId="39" xfId="0" applyFont="1" applyFill="1" applyBorder="1" applyAlignment="1">
      <alignment horizontal="center"/>
    </xf>
    <xf numFmtId="0" fontId="27" fillId="4" borderId="26" xfId="0" applyFont="1" applyFill="1" applyBorder="1" applyAlignment="1">
      <alignment horizontal="center"/>
    </xf>
    <xf numFmtId="0" fontId="0" fillId="0" borderId="26" xfId="0" applyBorder="1"/>
    <xf numFmtId="0" fontId="28" fillId="0" borderId="0" xfId="0" applyFont="1"/>
    <xf numFmtId="3" fontId="0" fillId="0" borderId="0" xfId="0" applyNumberFormat="1"/>
    <xf numFmtId="0" fontId="0" fillId="0" borderId="2" xfId="0" applyBorder="1" applyAlignment="1">
      <alignment horizontal="center"/>
    </xf>
    <xf numFmtId="0" fontId="29" fillId="0" borderId="2" xfId="0" applyFont="1" applyBorder="1"/>
    <xf numFmtId="0" fontId="0" fillId="0" borderId="30" xfId="0" applyBorder="1"/>
    <xf numFmtId="0" fontId="29" fillId="0" borderId="2" xfId="0" applyFont="1" applyBorder="1" applyAlignment="1">
      <alignment horizontal="center"/>
    </xf>
    <xf numFmtId="0" fontId="0" fillId="0" borderId="2" xfId="0" applyBorder="1" applyAlignment="1">
      <alignment wrapText="1"/>
    </xf>
    <xf numFmtId="0" fontId="29" fillId="0" borderId="2" xfId="0" applyFont="1" applyBorder="1" applyAlignment="1">
      <alignment horizontal="left" vertical="center" wrapText="1"/>
    </xf>
    <xf numFmtId="0" fontId="29" fillId="0" borderId="2" xfId="0" applyFont="1" applyBorder="1" applyAlignment="1">
      <alignment wrapText="1"/>
    </xf>
    <xf numFmtId="0" fontId="0" fillId="0" borderId="8" xfId="0" applyBorder="1"/>
    <xf numFmtId="0" fontId="2" fillId="0" borderId="2" xfId="0" applyFont="1" applyBorder="1" applyAlignment="1">
      <alignment horizontal="center"/>
    </xf>
    <xf numFmtId="0" fontId="0" fillId="0" borderId="37" xfId="0" applyBorder="1"/>
    <xf numFmtId="0" fontId="0" fillId="0" borderId="48" xfId="0" applyBorder="1"/>
    <xf numFmtId="0" fontId="32" fillId="0" borderId="39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32" fillId="0" borderId="30" xfId="0" applyFont="1" applyBorder="1" applyAlignment="1">
      <alignment wrapText="1"/>
    </xf>
    <xf numFmtId="3" fontId="32" fillId="0" borderId="30" xfId="0" applyNumberFormat="1" applyFont="1" applyBorder="1" applyAlignment="1">
      <alignment horizontal="center"/>
    </xf>
    <xf numFmtId="0" fontId="32" fillId="0" borderId="26" xfId="0" applyFont="1" applyBorder="1"/>
    <xf numFmtId="3" fontId="32" fillId="0" borderId="26" xfId="0" applyNumberFormat="1" applyFont="1" applyBorder="1" applyAlignment="1">
      <alignment horizontal="center"/>
    </xf>
    <xf numFmtId="9" fontId="32" fillId="0" borderId="26" xfId="0" applyNumberFormat="1" applyFont="1" applyBorder="1" applyAlignment="1">
      <alignment horizontal="center"/>
    </xf>
    <xf numFmtId="0" fontId="31" fillId="0" borderId="26" xfId="0" applyFont="1" applyBorder="1"/>
    <xf numFmtId="3" fontId="31" fillId="0" borderId="26" xfId="0" applyNumberFormat="1" applyFont="1" applyBorder="1" applyAlignment="1">
      <alignment horizontal="center"/>
    </xf>
    <xf numFmtId="9" fontId="31" fillId="0" borderId="26" xfId="0" applyNumberFormat="1" applyFont="1" applyBorder="1" applyAlignment="1">
      <alignment horizontal="center"/>
    </xf>
    <xf numFmtId="0" fontId="32" fillId="27" borderId="0" xfId="0" applyFont="1" applyFill="1"/>
    <xf numFmtId="0" fontId="32" fillId="27" borderId="30" xfId="0" applyFont="1" applyFill="1" applyBorder="1"/>
    <xf numFmtId="0" fontId="32" fillId="27" borderId="40" xfId="0" applyFont="1" applyFill="1" applyBorder="1"/>
    <xf numFmtId="0" fontId="32" fillId="27" borderId="26" xfId="0" applyFont="1" applyFill="1" applyBorder="1"/>
    <xf numFmtId="0" fontId="32" fillId="0" borderId="31" xfId="0" applyFont="1" applyBorder="1"/>
    <xf numFmtId="9" fontId="32" fillId="4" borderId="30" xfId="0" applyNumberFormat="1" applyFont="1" applyFill="1" applyBorder="1" applyAlignment="1">
      <alignment horizontal="center"/>
    </xf>
    <xf numFmtId="0" fontId="32" fillId="27" borderId="0" xfId="0" applyFont="1" applyFill="1" applyBorder="1"/>
    <xf numFmtId="0" fontId="32" fillId="0" borderId="2" xfId="0" applyFont="1" applyBorder="1"/>
    <xf numFmtId="3" fontId="32" fillId="0" borderId="2" xfId="0" applyNumberFormat="1" applyFont="1" applyBorder="1" applyAlignment="1">
      <alignment horizontal="center"/>
    </xf>
    <xf numFmtId="0" fontId="32" fillId="0" borderId="2" xfId="0" applyFont="1" applyBorder="1" applyAlignment="1">
      <alignment wrapText="1"/>
    </xf>
    <xf numFmtId="0" fontId="31" fillId="0" borderId="2" xfId="0" applyFont="1" applyBorder="1"/>
    <xf numFmtId="3" fontId="31" fillId="0" borderId="2" xfId="0" applyNumberFormat="1" applyFont="1" applyBorder="1" applyAlignment="1">
      <alignment horizontal="center"/>
    </xf>
    <xf numFmtId="0" fontId="32" fillId="27" borderId="2" xfId="0" applyFont="1" applyFill="1" applyBorder="1"/>
    <xf numFmtId="0" fontId="32" fillId="27" borderId="2" xfId="0" applyFont="1" applyFill="1" applyBorder="1" applyAlignment="1">
      <alignment horizontal="center"/>
    </xf>
    <xf numFmtId="0" fontId="32" fillId="0" borderId="28" xfId="0" applyFont="1" applyBorder="1"/>
    <xf numFmtId="3" fontId="32" fillId="0" borderId="28" xfId="0" applyNumberFormat="1" applyFont="1" applyBorder="1" applyAlignment="1">
      <alignment horizontal="center"/>
    </xf>
    <xf numFmtId="9" fontId="32" fillId="0" borderId="44" xfId="0" applyNumberFormat="1" applyFont="1" applyBorder="1" applyAlignment="1">
      <alignment horizontal="center"/>
    </xf>
    <xf numFmtId="9" fontId="32" fillId="0" borderId="46" xfId="0" applyNumberFormat="1" applyFont="1" applyBorder="1" applyAlignment="1">
      <alignment horizontal="center"/>
    </xf>
    <xf numFmtId="9" fontId="31" fillId="0" borderId="46" xfId="0" applyNumberFormat="1" applyFont="1" applyBorder="1" applyAlignment="1">
      <alignment horizontal="center"/>
    </xf>
    <xf numFmtId="0" fontId="32" fillId="27" borderId="46" xfId="0" applyFont="1" applyFill="1" applyBorder="1"/>
    <xf numFmtId="0" fontId="32" fillId="0" borderId="37" xfId="0" applyFont="1" applyBorder="1" applyAlignment="1">
      <alignment wrapText="1"/>
    </xf>
    <xf numFmtId="3" fontId="32" fillId="0" borderId="37" xfId="0" applyNumberFormat="1" applyFont="1" applyBorder="1" applyAlignment="1">
      <alignment horizontal="center"/>
    </xf>
    <xf numFmtId="0" fontId="32" fillId="0" borderId="8" xfId="0" applyFont="1" applyBorder="1" applyAlignment="1">
      <alignment wrapText="1"/>
    </xf>
    <xf numFmtId="3" fontId="32" fillId="0" borderId="8" xfId="0" applyNumberFormat="1" applyFont="1" applyBorder="1" applyAlignment="1">
      <alignment horizontal="center"/>
    </xf>
    <xf numFmtId="0" fontId="32" fillId="27" borderId="8" xfId="0" applyFont="1" applyFill="1" applyBorder="1"/>
    <xf numFmtId="0" fontId="32" fillId="27" borderId="8" xfId="0" applyFont="1" applyFill="1" applyBorder="1" applyAlignment="1">
      <alignment horizontal="center"/>
    </xf>
    <xf numFmtId="0" fontId="32" fillId="27" borderId="36" xfId="0" applyFont="1" applyFill="1" applyBorder="1"/>
    <xf numFmtId="3" fontId="32" fillId="0" borderId="27" xfId="0" applyNumberFormat="1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8" xfId="0" applyFont="1" applyFill="1" applyBorder="1" applyAlignment="1">
      <alignment horizontal="center"/>
    </xf>
    <xf numFmtId="9" fontId="32" fillId="4" borderId="37" xfId="0" applyNumberFormat="1" applyFont="1" applyFill="1" applyBorder="1" applyAlignment="1">
      <alignment horizontal="center"/>
    </xf>
    <xf numFmtId="9" fontId="31" fillId="0" borderId="36" xfId="0" applyNumberFormat="1" applyFont="1" applyBorder="1" applyAlignment="1">
      <alignment horizontal="center"/>
    </xf>
    <xf numFmtId="3" fontId="31" fillId="0" borderId="8" xfId="0" applyNumberFormat="1" applyFont="1" applyBorder="1" applyAlignment="1">
      <alignment horizontal="center"/>
    </xf>
    <xf numFmtId="9" fontId="32" fillId="4" borderId="8" xfId="0" applyNumberFormat="1" applyFont="1" applyFill="1" applyBorder="1" applyAlignment="1">
      <alignment horizontal="center"/>
    </xf>
    <xf numFmtId="0" fontId="0" fillId="0" borderId="36" xfId="0" applyBorder="1"/>
    <xf numFmtId="9" fontId="32" fillId="0" borderId="7" xfId="0" applyNumberFormat="1" applyFont="1" applyBorder="1" applyAlignment="1">
      <alignment horizontal="center"/>
    </xf>
    <xf numFmtId="9" fontId="32" fillId="0" borderId="50" xfId="0" applyNumberFormat="1" applyFont="1" applyBorder="1" applyAlignment="1">
      <alignment horizontal="center"/>
    </xf>
    <xf numFmtId="0" fontId="31" fillId="0" borderId="8" xfId="0" applyFont="1" applyBorder="1"/>
    <xf numFmtId="0" fontId="32" fillId="27" borderId="9" xfId="0" applyFont="1" applyFill="1" applyBorder="1"/>
    <xf numFmtId="0" fontId="32" fillId="27" borderId="10" xfId="0" applyFont="1" applyFill="1" applyBorder="1" applyAlignment="1">
      <alignment horizontal="center"/>
    </xf>
    <xf numFmtId="0" fontId="32" fillId="27" borderId="11" xfId="0" applyFont="1" applyFill="1" applyBorder="1"/>
    <xf numFmtId="0" fontId="32" fillId="27" borderId="49" xfId="0" applyFont="1" applyFill="1" applyBorder="1"/>
    <xf numFmtId="0" fontId="32" fillId="27" borderId="41" xfId="0" applyFont="1" applyFill="1" applyBorder="1"/>
    <xf numFmtId="0" fontId="32" fillId="27" borderId="33" xfId="0" applyFont="1" applyFill="1" applyBorder="1"/>
    <xf numFmtId="0" fontId="32" fillId="27" borderId="52" xfId="0" applyFont="1" applyFill="1" applyBorder="1"/>
    <xf numFmtId="0" fontId="32" fillId="27" borderId="51" xfId="0" applyFont="1" applyFill="1" applyBorder="1"/>
    <xf numFmtId="0" fontId="32" fillId="27" borderId="6" xfId="0" applyFont="1" applyFill="1" applyBorder="1"/>
    <xf numFmtId="3" fontId="32" fillId="0" borderId="2" xfId="0" applyNumberFormat="1" applyFont="1" applyBorder="1" applyAlignment="1">
      <alignment horizontal="center" vertical="center"/>
    </xf>
    <xf numFmtId="9" fontId="32" fillId="0" borderId="2" xfId="0" applyNumberFormat="1" applyFont="1" applyBorder="1" applyAlignment="1">
      <alignment horizontal="center" vertical="center"/>
    </xf>
    <xf numFmtId="3" fontId="32" fillId="0" borderId="37" xfId="0" applyNumberFormat="1" applyFont="1" applyBorder="1" applyAlignment="1">
      <alignment horizontal="center" vertical="center"/>
    </xf>
    <xf numFmtId="9" fontId="32" fillId="0" borderId="37" xfId="0" applyNumberFormat="1" applyFont="1" applyBorder="1" applyAlignment="1">
      <alignment horizontal="center" vertical="center"/>
    </xf>
    <xf numFmtId="9" fontId="32" fillId="0" borderId="40" xfId="0" applyNumberFormat="1" applyFont="1" applyBorder="1" applyAlignment="1">
      <alignment horizontal="center"/>
    </xf>
    <xf numFmtId="0" fontId="32" fillId="27" borderId="10" xfId="0" applyFont="1" applyFill="1" applyBorder="1"/>
    <xf numFmtId="9" fontId="32" fillId="0" borderId="49" xfId="0" applyNumberFormat="1" applyFont="1" applyBorder="1" applyAlignment="1">
      <alignment horizontal="center"/>
    </xf>
    <xf numFmtId="0" fontId="32" fillId="27" borderId="42" xfId="0" applyFont="1" applyFill="1" applyBorder="1"/>
    <xf numFmtId="166" fontId="29" fillId="0" borderId="2" xfId="0" applyNumberFormat="1" applyFont="1" applyBorder="1" applyAlignment="1">
      <alignment horizontal="center" vertical="center"/>
    </xf>
    <xf numFmtId="2" fontId="29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10" fontId="0" fillId="0" borderId="0" xfId="1" applyNumberFormat="1" applyFont="1"/>
    <xf numFmtId="2" fontId="0" fillId="0" borderId="0" xfId="1" applyNumberFormat="1" applyFont="1"/>
    <xf numFmtId="10" fontId="33" fillId="0" borderId="0" xfId="1" applyNumberFormat="1" applyFont="1"/>
    <xf numFmtId="0" fontId="32" fillId="0" borderId="32" xfId="0" applyFont="1" applyBorder="1"/>
    <xf numFmtId="0" fontId="32" fillId="0" borderId="38" xfId="0" applyFont="1" applyBorder="1" applyAlignment="1">
      <alignment wrapText="1"/>
    </xf>
    <xf numFmtId="0" fontId="32" fillId="0" borderId="4" xfId="0" applyFont="1" applyBorder="1" applyAlignment="1">
      <alignment wrapText="1"/>
    </xf>
    <xf numFmtId="0" fontId="32" fillId="0" borderId="39" xfId="0" applyFont="1" applyBorder="1" applyAlignment="1">
      <alignment wrapText="1"/>
    </xf>
    <xf numFmtId="0" fontId="32" fillId="0" borderId="26" xfId="0" applyFont="1" applyBorder="1" applyAlignment="1">
      <alignment wrapText="1"/>
    </xf>
    <xf numFmtId="0" fontId="31" fillId="0" borderId="29" xfId="0" applyFont="1" applyBorder="1"/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10" fontId="30" fillId="0" borderId="12" xfId="0" applyNumberFormat="1" applyFont="1" applyBorder="1" applyAlignment="1">
      <alignment horizontal="center"/>
    </xf>
    <xf numFmtId="10" fontId="30" fillId="0" borderId="30" xfId="0" applyNumberFormat="1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10" fontId="32" fillId="0" borderId="5" xfId="0" applyNumberFormat="1" applyFont="1" applyBorder="1" applyAlignment="1">
      <alignment horizontal="center"/>
    </xf>
    <xf numFmtId="0" fontId="32" fillId="0" borderId="40" xfId="0" applyFont="1" applyBorder="1" applyAlignment="1">
      <alignment horizontal="center"/>
    </xf>
    <xf numFmtId="10" fontId="32" fillId="0" borderId="39" xfId="0" applyNumberFormat="1" applyFont="1" applyBorder="1" applyAlignment="1">
      <alignment horizontal="center"/>
    </xf>
    <xf numFmtId="10" fontId="32" fillId="0" borderId="26" xfId="0" applyNumberFormat="1" applyFont="1" applyBorder="1" applyAlignment="1">
      <alignment horizontal="center"/>
    </xf>
    <xf numFmtId="10" fontId="32" fillId="4" borderId="26" xfId="0" applyNumberFormat="1" applyFont="1" applyFill="1" applyBorder="1" applyAlignment="1">
      <alignment horizontal="center"/>
    </xf>
    <xf numFmtId="0" fontId="0" fillId="0" borderId="0" xfId="0" applyBorder="1"/>
    <xf numFmtId="0" fontId="36" fillId="28" borderId="2" xfId="0" applyFont="1" applyFill="1" applyBorder="1"/>
    <xf numFmtId="0" fontId="29" fillId="0" borderId="2" xfId="0" applyFont="1" applyFill="1" applyBorder="1"/>
    <xf numFmtId="0" fontId="29" fillId="0" borderId="2" xfId="0" applyFont="1" applyBorder="1" applyAlignment="1">
      <alignment vertical="center"/>
    </xf>
    <xf numFmtId="3" fontId="29" fillId="0" borderId="2" xfId="0" applyNumberFormat="1" applyFont="1" applyBorder="1"/>
    <xf numFmtId="0" fontId="29" fillId="0" borderId="2" xfId="0" applyFont="1" applyBorder="1" applyAlignment="1">
      <alignment horizontal="right"/>
    </xf>
    <xf numFmtId="167" fontId="29" fillId="0" borderId="2" xfId="54" applyNumberFormat="1" applyFont="1" applyBorder="1" applyAlignment="1"/>
    <xf numFmtId="0" fontId="23" fillId="0" borderId="2" xfId="0" applyFont="1" applyBorder="1"/>
    <xf numFmtId="0" fontId="35" fillId="0" borderId="2" xfId="0" applyFont="1" applyBorder="1"/>
    <xf numFmtId="167" fontId="35" fillId="0" borderId="2" xfId="54" applyNumberFormat="1" applyFont="1" applyBorder="1" applyAlignment="1"/>
    <xf numFmtId="0" fontId="35" fillId="0" borderId="2" xfId="0" applyFont="1" applyBorder="1" applyAlignment="1">
      <alignment wrapText="1"/>
    </xf>
    <xf numFmtId="0" fontId="37" fillId="29" borderId="2" xfId="55" applyFont="1" applyFill="1" applyBorder="1" applyAlignment="1">
      <alignment horizontal="center" vertical="center" wrapText="1"/>
    </xf>
    <xf numFmtId="0" fontId="26" fillId="0" borderId="4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5" fillId="0" borderId="24" xfId="0" applyFont="1" applyBorder="1" applyAlignment="1">
      <alignment horizontal="center" vertical="justify"/>
    </xf>
    <xf numFmtId="0" fontId="25" fillId="0" borderId="10" xfId="0" applyFont="1" applyBorder="1" applyAlignment="1">
      <alignment horizontal="center" vertical="justify"/>
    </xf>
    <xf numFmtId="0" fontId="25" fillId="0" borderId="25" xfId="0" applyFont="1" applyBorder="1" applyAlignment="1">
      <alignment horizontal="center" vertical="justify"/>
    </xf>
    <xf numFmtId="2" fontId="30" fillId="0" borderId="2" xfId="0" applyNumberFormat="1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164" fontId="29" fillId="0" borderId="2" xfId="1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left"/>
    </xf>
    <xf numFmtId="0" fontId="29" fillId="0" borderId="2" xfId="0" applyFont="1" applyFill="1" applyBorder="1" applyAlignment="1">
      <alignment horizontal="left" wrapText="1"/>
    </xf>
    <xf numFmtId="164" fontId="23" fillId="0" borderId="8" xfId="1" applyNumberFormat="1" applyFont="1" applyBorder="1" applyAlignment="1">
      <alignment horizontal="center"/>
    </xf>
    <xf numFmtId="164" fontId="23" fillId="0" borderId="55" xfId="1" applyNumberFormat="1" applyFont="1" applyBorder="1" applyAlignment="1">
      <alignment horizontal="center"/>
    </xf>
    <xf numFmtId="164" fontId="23" fillId="0" borderId="27" xfId="1" applyNumberFormat="1" applyFont="1" applyBorder="1" applyAlignment="1">
      <alignment horizontal="center"/>
    </xf>
    <xf numFmtId="164" fontId="23" fillId="3" borderId="8" xfId="1" applyNumberFormat="1" applyFont="1" applyFill="1" applyBorder="1" applyAlignment="1">
      <alignment horizontal="center"/>
    </xf>
    <xf numFmtId="164" fontId="23" fillId="3" borderId="55" xfId="1" applyNumberFormat="1" applyFont="1" applyFill="1" applyBorder="1" applyAlignment="1">
      <alignment horizontal="center"/>
    </xf>
    <xf numFmtId="164" fontId="23" fillId="3" borderId="27" xfId="1" applyNumberFormat="1" applyFont="1" applyFill="1" applyBorder="1" applyAlignment="1">
      <alignment horizontal="center"/>
    </xf>
    <xf numFmtId="0" fontId="23" fillId="0" borderId="2" xfId="0" applyFont="1" applyBorder="1" applyAlignment="1">
      <alignment horizontal="left" wrapText="1"/>
    </xf>
    <xf numFmtId="0" fontId="23" fillId="0" borderId="55" xfId="0" applyFont="1" applyBorder="1"/>
    <xf numFmtId="0" fontId="23" fillId="0" borderId="27" xfId="0" applyFont="1" applyBorder="1"/>
    <xf numFmtId="0" fontId="34" fillId="0" borderId="0" xfId="0" applyFont="1"/>
    <xf numFmtId="0" fontId="32" fillId="0" borderId="3" xfId="0" applyFont="1" applyBorder="1" applyAlignment="1">
      <alignment horizontal="center" wrapText="1"/>
    </xf>
    <xf numFmtId="0" fontId="32" fillId="0" borderId="5" xfId="0" applyFont="1" applyBorder="1" applyAlignment="1">
      <alignment horizontal="center" wrapText="1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22" xfId="0" applyFont="1" applyBorder="1" applyAlignment="1">
      <alignment horizontal="center"/>
    </xf>
    <xf numFmtId="0" fontId="34" fillId="0" borderId="34" xfId="0" applyFont="1" applyBorder="1"/>
    <xf numFmtId="3" fontId="32" fillId="0" borderId="28" xfId="0" applyNumberFormat="1" applyFont="1" applyBorder="1" applyAlignment="1">
      <alignment horizontal="center"/>
    </xf>
    <xf numFmtId="3" fontId="32" fillId="0" borderId="2" xfId="0" applyNumberFormat="1" applyFont="1" applyBorder="1" applyAlignment="1">
      <alignment horizontal="center"/>
    </xf>
    <xf numFmtId="9" fontId="32" fillId="0" borderId="28" xfId="0" applyNumberFormat="1" applyFont="1" applyBorder="1" applyAlignment="1">
      <alignment horizontal="center" wrapText="1"/>
    </xf>
    <xf numFmtId="9" fontId="32" fillId="0" borderId="2" xfId="0" applyNumberFormat="1" applyFont="1" applyBorder="1" applyAlignment="1">
      <alignment horizontal="center" wrapText="1"/>
    </xf>
    <xf numFmtId="0" fontId="32" fillId="0" borderId="31" xfId="0" applyFont="1" applyBorder="1"/>
    <xf numFmtId="0" fontId="32" fillId="0" borderId="40" xfId="0" applyFont="1" applyBorder="1"/>
    <xf numFmtId="0" fontId="32" fillId="0" borderId="54" xfId="0" applyFont="1" applyBorder="1"/>
    <xf numFmtId="0" fontId="32" fillId="0" borderId="3" xfId="0" applyFont="1" applyBorder="1"/>
    <xf numFmtId="0" fontId="32" fillId="0" borderId="4" xfId="0" applyFont="1" applyBorder="1"/>
    <xf numFmtId="0" fontId="32" fillId="0" borderId="22" xfId="0" applyFont="1" applyBorder="1"/>
    <xf numFmtId="0" fontId="32" fillId="0" borderId="43" xfId="0" applyFont="1" applyBorder="1" applyAlignment="1">
      <alignment horizontal="center" wrapText="1"/>
    </xf>
    <xf numFmtId="0" fontId="32" fillId="0" borderId="45" xfId="0" applyFont="1" applyBorder="1" applyAlignment="1">
      <alignment horizontal="center" wrapText="1"/>
    </xf>
    <xf numFmtId="0" fontId="32" fillId="0" borderId="35" xfId="0" applyFont="1" applyBorder="1" applyAlignment="1">
      <alignment horizontal="center" wrapText="1"/>
    </xf>
    <xf numFmtId="3" fontId="32" fillId="0" borderId="28" xfId="0" applyNumberFormat="1" applyFont="1" applyBorder="1" applyAlignment="1">
      <alignment horizontal="center" wrapText="1"/>
    </xf>
    <xf numFmtId="3" fontId="32" fillId="0" borderId="2" xfId="0" applyNumberFormat="1" applyFont="1" applyBorder="1" applyAlignment="1">
      <alignment horizontal="center" wrapText="1"/>
    </xf>
    <xf numFmtId="3" fontId="32" fillId="0" borderId="8" xfId="0" applyNumberFormat="1" applyFont="1" applyBorder="1" applyAlignment="1">
      <alignment horizontal="center" wrapText="1"/>
    </xf>
    <xf numFmtId="9" fontId="32" fillId="0" borderId="8" xfId="0" applyNumberFormat="1" applyFont="1" applyBorder="1" applyAlignment="1">
      <alignment horizontal="center" wrapText="1"/>
    </xf>
    <xf numFmtId="0" fontId="32" fillId="0" borderId="28" xfId="0" applyFont="1" applyBorder="1" applyAlignment="1">
      <alignment wrapText="1"/>
    </xf>
    <xf numFmtId="0" fontId="32" fillId="0" borderId="2" xfId="0" applyFont="1" applyBorder="1" applyAlignment="1">
      <alignment wrapText="1"/>
    </xf>
    <xf numFmtId="3" fontId="32" fillId="0" borderId="37" xfId="0" applyNumberFormat="1" applyFont="1" applyBorder="1" applyAlignment="1">
      <alignment horizontal="center" wrapText="1"/>
    </xf>
    <xf numFmtId="9" fontId="32" fillId="0" borderId="37" xfId="0" applyNumberFormat="1" applyFont="1" applyBorder="1" applyAlignment="1">
      <alignment horizontal="center" wrapText="1"/>
    </xf>
    <xf numFmtId="0" fontId="31" fillId="0" borderId="3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2" fillId="0" borderId="13" xfId="0" applyFont="1" applyBorder="1" applyAlignment="1">
      <alignment vertical="center" wrapText="1"/>
    </xf>
    <xf numFmtId="0" fontId="32" fillId="0" borderId="12" xfId="0" applyFont="1" applyBorder="1" applyAlignment="1">
      <alignment vertical="center" wrapText="1"/>
    </xf>
    <xf numFmtId="0" fontId="32" fillId="0" borderId="53" xfId="0" applyFont="1" applyBorder="1" applyAlignment="1">
      <alignment vertical="center" wrapText="1"/>
    </xf>
    <xf numFmtId="3" fontId="32" fillId="0" borderId="13" xfId="0" applyNumberFormat="1" applyFont="1" applyBorder="1" applyAlignment="1">
      <alignment horizontal="center" vertical="center"/>
    </xf>
    <xf numFmtId="3" fontId="32" fillId="0" borderId="12" xfId="0" applyNumberFormat="1" applyFont="1" applyBorder="1" applyAlignment="1">
      <alignment horizontal="center" vertical="center"/>
    </xf>
    <xf numFmtId="3" fontId="32" fillId="0" borderId="53" xfId="0" applyNumberFormat="1" applyFont="1" applyBorder="1" applyAlignment="1">
      <alignment horizontal="center" vertical="center"/>
    </xf>
    <xf numFmtId="0" fontId="32" fillId="0" borderId="13" xfId="0" applyFont="1" applyBorder="1" applyAlignment="1">
      <alignment horizontal="center" wrapText="1"/>
    </xf>
    <xf numFmtId="0" fontId="32" fillId="0" borderId="12" xfId="0" applyFont="1" applyBorder="1" applyAlignment="1">
      <alignment horizontal="center" wrapText="1"/>
    </xf>
    <xf numFmtId="3" fontId="32" fillId="0" borderId="13" xfId="0" applyNumberFormat="1" applyFont="1" applyBorder="1" applyAlignment="1">
      <alignment horizontal="center" wrapText="1"/>
    </xf>
    <xf numFmtId="3" fontId="32" fillId="0" borderId="12" xfId="0" applyNumberFormat="1" applyFont="1" applyBorder="1" applyAlignment="1">
      <alignment horizontal="center" wrapText="1"/>
    </xf>
    <xf numFmtId="0" fontId="31" fillId="0" borderId="34" xfId="0" applyFont="1" applyBorder="1" applyAlignment="1">
      <alignment horizontal="center"/>
    </xf>
    <xf numFmtId="0" fontId="31" fillId="0" borderId="3" xfId="0" applyFont="1" applyBorder="1"/>
    <xf numFmtId="0" fontId="31" fillId="0" borderId="4" xfId="0" applyFont="1" applyBorder="1"/>
    <xf numFmtId="0" fontId="31" fillId="0" borderId="22" xfId="0" applyFont="1" applyBorder="1"/>
    <xf numFmtId="9" fontId="32" fillId="0" borderId="13" xfId="0" applyNumberFormat="1" applyFont="1" applyBorder="1" applyAlignment="1">
      <alignment horizontal="center" wrapText="1"/>
    </xf>
    <xf numFmtId="9" fontId="32" fillId="0" borderId="12" xfId="0" applyNumberFormat="1" applyFont="1" applyBorder="1" applyAlignment="1">
      <alignment horizontal="center" wrapText="1"/>
    </xf>
    <xf numFmtId="9" fontId="32" fillId="0" borderId="13" xfId="0" applyNumberFormat="1" applyFont="1" applyBorder="1" applyAlignment="1">
      <alignment horizontal="center" vertical="center" wrapText="1"/>
    </xf>
    <xf numFmtId="9" fontId="32" fillId="0" borderId="12" xfId="0" applyNumberFormat="1" applyFont="1" applyBorder="1" applyAlignment="1">
      <alignment horizontal="center" vertical="center" wrapText="1"/>
    </xf>
    <xf numFmtId="9" fontId="32" fillId="0" borderId="53" xfId="0" applyNumberFormat="1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wrapText="1"/>
    </xf>
    <xf numFmtId="0" fontId="0" fillId="0" borderId="4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167" fontId="29" fillId="0" borderId="28" xfId="54" applyNumberFormat="1" applyFont="1" applyBorder="1" applyAlignment="1">
      <alignment horizontal="center" vertical="center" wrapText="1"/>
    </xf>
    <xf numFmtId="167" fontId="29" fillId="0" borderId="2" xfId="54" applyNumberFormat="1" applyFont="1" applyBorder="1" applyAlignment="1">
      <alignment horizontal="center" vertical="center" wrapText="1"/>
    </xf>
    <xf numFmtId="167" fontId="29" fillId="0" borderId="37" xfId="54" applyNumberFormat="1" applyFont="1" applyBorder="1" applyAlignment="1">
      <alignment horizontal="center" vertical="center" wrapText="1"/>
    </xf>
    <xf numFmtId="9" fontId="0" fillId="0" borderId="28" xfId="1" applyFont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 wrapText="1"/>
    </xf>
    <xf numFmtId="9" fontId="0" fillId="0" borderId="37" xfId="1" applyFont="1" applyBorder="1" applyAlignment="1">
      <alignment horizontal="center" vertical="center" wrapText="1"/>
    </xf>
    <xf numFmtId="0" fontId="32" fillId="0" borderId="28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3" fontId="31" fillId="0" borderId="28" xfId="0" applyNumberFormat="1" applyFont="1" applyBorder="1" applyAlignment="1">
      <alignment horizontal="center" vertical="center" wrapText="1"/>
    </xf>
    <xf numFmtId="3" fontId="31" fillId="0" borderId="2" xfId="0" applyNumberFormat="1" applyFont="1" applyBorder="1" applyAlignment="1">
      <alignment horizontal="center" vertical="center" wrapText="1"/>
    </xf>
    <xf numFmtId="9" fontId="32" fillId="3" borderId="28" xfId="0" applyNumberFormat="1" applyFont="1" applyFill="1" applyBorder="1" applyAlignment="1">
      <alignment horizontal="center" vertical="center" wrapText="1"/>
    </xf>
    <xf numFmtId="9" fontId="32" fillId="3" borderId="2" xfId="0" applyNumberFormat="1" applyFont="1" applyFill="1" applyBorder="1" applyAlignment="1">
      <alignment horizontal="center" vertical="center" wrapText="1"/>
    </xf>
    <xf numFmtId="3" fontId="31" fillId="0" borderId="28" xfId="0" applyNumberFormat="1" applyFont="1" applyBorder="1" applyAlignment="1">
      <alignment horizontal="center" wrapText="1"/>
    </xf>
    <xf numFmtId="3" fontId="31" fillId="0" borderId="2" xfId="0" applyNumberFormat="1" applyFont="1" applyBorder="1" applyAlignment="1">
      <alignment horizontal="center" wrapText="1"/>
    </xf>
    <xf numFmtId="0" fontId="38" fillId="0" borderId="5" xfId="0" applyFont="1" applyBorder="1"/>
    <xf numFmtId="0" fontId="38" fillId="0" borderId="26" xfId="0" applyFont="1" applyBorder="1"/>
    <xf numFmtId="0" fontId="38" fillId="0" borderId="13" xfId="0" applyFont="1" applyBorder="1"/>
    <xf numFmtId="0" fontId="38" fillId="0" borderId="39" xfId="0" applyFont="1" applyBorder="1"/>
  </cellXfs>
  <cellStyles count="56">
    <cellStyle name="20% - Énfasis1 2" xfId="9"/>
    <cellStyle name="20% - Énfasis2 2" xfId="10"/>
    <cellStyle name="20% - Énfasis3 2" xfId="11"/>
    <cellStyle name="20% - Énfasis4 2" xfId="12"/>
    <cellStyle name="20% - Énfasis5 2" xfId="13"/>
    <cellStyle name="20% - Énfasis6 2" xfId="14"/>
    <cellStyle name="40% - Énfasis1 2" xfId="15"/>
    <cellStyle name="40% - Énfasis2 2" xfId="16"/>
    <cellStyle name="40% - Énfasis3 2" xfId="17"/>
    <cellStyle name="40% - Énfasis4 2" xfId="18"/>
    <cellStyle name="40% - Énfasis5 2" xfId="19"/>
    <cellStyle name="40% - Énfasis6 2" xfId="20"/>
    <cellStyle name="60% - Énfasis1 2" xfId="21"/>
    <cellStyle name="60% - Énfasis2 2" xfId="22"/>
    <cellStyle name="60% - Énfasis3 2" xfId="23"/>
    <cellStyle name="60% - Énfasis4 2" xfId="24"/>
    <cellStyle name="60% - Énfasis5 2" xfId="25"/>
    <cellStyle name="60% - Énfasis6 2" xfId="26"/>
    <cellStyle name="Buena 2" xfId="27"/>
    <cellStyle name="Cálculo 2" xfId="28"/>
    <cellStyle name="Celda de comprobación 2" xfId="29"/>
    <cellStyle name="Celda vinculada 2" xfId="30"/>
    <cellStyle name="Encabezado 4 2" xfId="31"/>
    <cellStyle name="Énfasis1 2" xfId="32"/>
    <cellStyle name="Énfasis2 2" xfId="33"/>
    <cellStyle name="Énfasis3 2" xfId="34"/>
    <cellStyle name="Énfasis4 2" xfId="35"/>
    <cellStyle name="Énfasis5 2" xfId="36"/>
    <cellStyle name="Énfasis6 2" xfId="37"/>
    <cellStyle name="Entrada 2" xfId="38"/>
    <cellStyle name="Euro" xfId="3"/>
    <cellStyle name="Incorrecto 2" xfId="39"/>
    <cellStyle name="Millares" xfId="54" builtinId="3"/>
    <cellStyle name="Millares 2" xfId="40"/>
    <cellStyle name="Millares 2 2" xfId="41"/>
    <cellStyle name="Millares 3" xfId="42"/>
    <cellStyle name="Millares 4" xfId="43"/>
    <cellStyle name="Neutral 2" xfId="44"/>
    <cellStyle name="Normal" xfId="0" builtinId="0"/>
    <cellStyle name="Normal 2" xfId="4"/>
    <cellStyle name="Normal 3" xfId="2"/>
    <cellStyle name="Normal 3 2" xfId="5"/>
    <cellStyle name="Normal 4" xfId="6"/>
    <cellStyle name="Normal 5" xfId="45"/>
    <cellStyle name="Normal_MUNICIPIOS-JUNIO-2008 2" xfId="55"/>
    <cellStyle name="Notas 2" xfId="7"/>
    <cellStyle name="Porcentual" xfId="1" builtinId="5"/>
    <cellStyle name="Porcentual 2" xfId="8"/>
    <cellStyle name="Salida 2" xfId="46"/>
    <cellStyle name="Texto de advertencia 2" xfId="47"/>
    <cellStyle name="Texto explicativo 2" xfId="48"/>
    <cellStyle name="Título 1 2" xfId="49"/>
    <cellStyle name="Título 2 2" xfId="50"/>
    <cellStyle name="Título 3 2" xfId="51"/>
    <cellStyle name="Título 4" xfId="52"/>
    <cellStyle name="Total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0.10843218671740111"/>
          <c:y val="0.20963900252539694"/>
          <c:w val="0.8633491183972376"/>
          <c:h val="0.62746540434916764"/>
        </c:manualLayout>
      </c:layout>
      <c:barChart>
        <c:barDir val="col"/>
        <c:grouping val="clustered"/>
        <c:ser>
          <c:idx val="0"/>
          <c:order val="0"/>
          <c:tx>
            <c:strRef>
              <c:f>'Grafica 1'!$D$9</c:f>
              <c:strCache>
                <c:ptCount val="1"/>
                <c:pt idx="0">
                  <c:v>Producción Nacional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dLbl>
              <c:idx val="0"/>
              <c:spPr/>
              <c:txPr>
                <a:bodyPr/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es-CO"/>
                </a:p>
              </c:txPr>
            </c:dLbl>
            <c:dLbl>
              <c:idx val="2"/>
              <c:spPr/>
              <c:txPr>
                <a:bodyPr/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es-CO"/>
                </a:p>
              </c:txPr>
            </c:dLbl>
            <c:dLbl>
              <c:idx val="3"/>
              <c:spPr/>
              <c:txPr>
                <a:bodyPr/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es-CO"/>
                </a:p>
              </c:txPr>
            </c:dLbl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Val val="1"/>
          </c:dLbls>
          <c:cat>
            <c:strRef>
              <c:f>'Grafica 1'!$C$10:$C$13</c:f>
              <c:strCache>
                <c:ptCount val="4"/>
                <c:pt idx="0">
                  <c:v>Arroz</c:v>
                </c:pt>
                <c:pt idx="1">
                  <c:v>Maiz</c:v>
                </c:pt>
                <c:pt idx="2">
                  <c:v>Cebada</c:v>
                </c:pt>
                <c:pt idx="3">
                  <c:v>Trigo</c:v>
                </c:pt>
              </c:strCache>
            </c:strRef>
          </c:cat>
          <c:val>
            <c:numRef>
              <c:f>'Grafica 1'!$D$10:$D$13</c:f>
              <c:numCache>
                <c:formatCode>0.00%</c:formatCode>
                <c:ptCount val="4"/>
                <c:pt idx="0">
                  <c:v>-3.6900000000000002E-2</c:v>
                </c:pt>
                <c:pt idx="1">
                  <c:v>4.2999999999999997E-2</c:v>
                </c:pt>
                <c:pt idx="2">
                  <c:v>-0.5181</c:v>
                </c:pt>
                <c:pt idx="3">
                  <c:v>-0.53200000000000003</c:v>
                </c:pt>
              </c:numCache>
            </c:numRef>
          </c:val>
        </c:ser>
        <c:ser>
          <c:idx val="1"/>
          <c:order val="1"/>
          <c:tx>
            <c:strRef>
              <c:f>'Grafica 1'!$E$9</c:f>
              <c:strCache>
                <c:ptCount val="1"/>
                <c:pt idx="0">
                  <c:v>Importaciones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1.8140576613225785E-2"/>
                </c:manualLayout>
              </c:layout>
              <c:showVal val="1"/>
            </c:dLbl>
            <c:dLbl>
              <c:idx val="1"/>
              <c:layout>
                <c:manualLayout>
                  <c:x val="-2.8011204481792743E-3"/>
                  <c:y val="1.3605432459919325E-2"/>
                </c:manualLayout>
              </c:layout>
              <c:showVal val="1"/>
            </c:dLbl>
            <c:dLbl>
              <c:idx val="3"/>
              <c:layout>
                <c:manualLayout>
                  <c:x val="-2.0552344251766209E-2"/>
                  <c:y val="1.6129032258064523E-2"/>
                </c:manualLayout>
              </c:layout>
              <c:showVal val="1"/>
            </c:dLbl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Val val="1"/>
          </c:dLbls>
          <c:cat>
            <c:strRef>
              <c:f>'Grafica 1'!$C$10:$C$13</c:f>
              <c:strCache>
                <c:ptCount val="4"/>
                <c:pt idx="0">
                  <c:v>Arroz</c:v>
                </c:pt>
                <c:pt idx="1">
                  <c:v>Maiz</c:v>
                </c:pt>
                <c:pt idx="2">
                  <c:v>Cebada</c:v>
                </c:pt>
                <c:pt idx="3">
                  <c:v>Trigo</c:v>
                </c:pt>
              </c:strCache>
            </c:strRef>
          </c:cat>
          <c:val>
            <c:numRef>
              <c:f>'Grafica 1'!$E$10:$E$13</c:f>
              <c:numCache>
                <c:formatCode>0.00%</c:formatCode>
                <c:ptCount val="4"/>
                <c:pt idx="0">
                  <c:v>0.64359999999999995</c:v>
                </c:pt>
                <c:pt idx="1">
                  <c:v>0.67330000000000001</c:v>
                </c:pt>
                <c:pt idx="2">
                  <c:v>0.35580000000000001</c:v>
                </c:pt>
                <c:pt idx="3">
                  <c:v>0.23980000000000001</c:v>
                </c:pt>
              </c:numCache>
            </c:numRef>
          </c:val>
        </c:ser>
        <c:ser>
          <c:idx val="2"/>
          <c:order val="2"/>
          <c:tx>
            <c:strRef>
              <c:f>'Grafica 1'!$F$9</c:f>
              <c:strCache>
                <c:ptCount val="1"/>
                <c:pt idx="0">
                  <c:v>Disponibilidad</c:v>
                </c:pt>
              </c:strCache>
            </c:strRef>
          </c:tx>
          <c:spPr>
            <a:solidFill>
              <a:srgbClr val="FFC000"/>
            </a:solidFill>
          </c:spPr>
          <c:dLbls>
            <c:dLbl>
              <c:idx val="2"/>
              <c:layout>
                <c:manualLayout>
                  <c:x val="1.5414258188824659E-2"/>
                  <c:y val="2.150537634408603E-2"/>
                </c:manualLayout>
              </c:layout>
              <c:showVal val="1"/>
            </c:dLbl>
            <c:dLbl>
              <c:idx val="3"/>
              <c:layout>
                <c:manualLayout>
                  <c:x val="1.7983301220295445E-2"/>
                  <c:y val="1.0752688172043012E-2"/>
                </c:manualLayout>
              </c:layout>
              <c:showVal val="1"/>
            </c:dLbl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Val val="1"/>
          </c:dLbls>
          <c:cat>
            <c:strRef>
              <c:f>'Grafica 1'!$C$10:$C$13</c:f>
              <c:strCache>
                <c:ptCount val="4"/>
                <c:pt idx="0">
                  <c:v>Arroz</c:v>
                </c:pt>
                <c:pt idx="1">
                  <c:v>Maiz</c:v>
                </c:pt>
                <c:pt idx="2">
                  <c:v>Cebada</c:v>
                </c:pt>
                <c:pt idx="3">
                  <c:v>Trigo</c:v>
                </c:pt>
              </c:strCache>
            </c:strRef>
          </c:cat>
          <c:val>
            <c:numRef>
              <c:f>'Grafica 1'!$F$10:$F$13</c:f>
              <c:numCache>
                <c:formatCode>0.00%</c:formatCode>
                <c:ptCount val="4"/>
                <c:pt idx="0">
                  <c:v>8.0000000000000002E-3</c:v>
                </c:pt>
                <c:pt idx="1">
                  <c:v>0.43</c:v>
                </c:pt>
                <c:pt idx="2">
                  <c:v>0.3004</c:v>
                </c:pt>
                <c:pt idx="3">
                  <c:v>0.21079999999999999</c:v>
                </c:pt>
              </c:numCache>
            </c:numRef>
          </c:val>
        </c:ser>
        <c:axId val="150687744"/>
        <c:axId val="150689280"/>
      </c:barChart>
      <c:catAx>
        <c:axId val="150687744"/>
        <c:scaling>
          <c:orientation val="minMax"/>
        </c:scaling>
        <c:axPos val="b"/>
        <c:tickLblPos val="nextTo"/>
        <c:crossAx val="150689280"/>
        <c:crosses val="autoZero"/>
        <c:auto val="1"/>
        <c:lblAlgn val="ctr"/>
        <c:lblOffset val="100"/>
      </c:catAx>
      <c:valAx>
        <c:axId val="150689280"/>
        <c:scaling>
          <c:orientation val="minMax"/>
        </c:scaling>
        <c:axPos val="l"/>
        <c:majorGridlines/>
        <c:numFmt formatCode="0.00%" sourceLinked="1"/>
        <c:tickLblPos val="nextTo"/>
        <c:crossAx val="15068774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 sz="1600"/>
            </a:pPr>
            <a:r>
              <a:rPr lang="en-US" sz="1400" b="0"/>
              <a:t>Variación en producción 2000-2009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5353018372703431"/>
          <c:y val="0.15440057402896581"/>
          <c:w val="0.81591426071741036"/>
          <c:h val="0.62167601351989377"/>
        </c:manualLayout>
      </c:layout>
      <c:barChart>
        <c:barDir val="col"/>
        <c:grouping val="clustered"/>
        <c:ser>
          <c:idx val="0"/>
          <c:order val="0"/>
          <c:tx>
            <c:strRef>
              <c:f>'Grafica 1'!$D$21</c:f>
              <c:strCache>
                <c:ptCount val="1"/>
                <c:pt idx="0">
                  <c:v>Variación en producción 2000-2009</c:v>
                </c:pt>
              </c:strCache>
            </c:strRef>
          </c:tx>
          <c:dLbls>
            <c:dLbl>
              <c:idx val="0"/>
              <c:spPr/>
              <c:txPr>
                <a:bodyPr/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es-CO"/>
                </a:p>
              </c:txPr>
            </c:dLbl>
            <c:dLbl>
              <c:idx val="2"/>
              <c:layout>
                <c:manualLayout>
                  <c:x val="-2.222222222222224E-2"/>
                  <c:y val="9.5923261390888238E-3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es-CO"/>
                </a:p>
              </c:txPr>
              <c:showVal val="1"/>
            </c:dLbl>
            <c:dLbl>
              <c:idx val="3"/>
              <c:spPr/>
              <c:txPr>
                <a:bodyPr/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es-CO"/>
                </a:p>
              </c:txPr>
            </c:dLbl>
            <c:dLbl>
              <c:idx val="5"/>
              <c:spPr/>
              <c:txPr>
                <a:bodyPr/>
                <a:lstStyle/>
                <a:p>
                  <a:pPr>
                    <a:defRPr sz="800">
                      <a:solidFill>
                        <a:srgbClr val="FF0000"/>
                      </a:solidFill>
                    </a:defRPr>
                  </a:pPr>
                  <a:endParaRPr lang="es-CO"/>
                </a:p>
              </c:txPr>
            </c:dLbl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Val val="1"/>
          </c:dLbls>
          <c:cat>
            <c:strRef>
              <c:f>'Grafica 1'!$C$22:$C$31</c:f>
              <c:strCache>
                <c:ptCount val="10"/>
                <c:pt idx="0">
                  <c:v>Arroz</c:v>
                </c:pt>
                <c:pt idx="1">
                  <c:v>Maiz</c:v>
                </c:pt>
                <c:pt idx="2">
                  <c:v>Cebada</c:v>
                </c:pt>
                <c:pt idx="3">
                  <c:v>Trigo</c:v>
                </c:pt>
                <c:pt idx="4">
                  <c:v>Papa</c:v>
                </c:pt>
                <c:pt idx="5">
                  <c:v>Platano</c:v>
                </c:pt>
                <c:pt idx="6">
                  <c:v>Frijol</c:v>
                </c:pt>
                <c:pt idx="7">
                  <c:v>Cacao</c:v>
                </c:pt>
                <c:pt idx="8">
                  <c:v>Palma de Aceit</c:v>
                </c:pt>
                <c:pt idx="9">
                  <c:v>Frutas</c:v>
                </c:pt>
              </c:strCache>
            </c:strRef>
          </c:cat>
          <c:val>
            <c:numRef>
              <c:f>'Grafica 1'!$D$22:$D$31</c:f>
              <c:numCache>
                <c:formatCode>0.00%</c:formatCode>
                <c:ptCount val="10"/>
                <c:pt idx="0">
                  <c:v>-3.6900000000000002E-2</c:v>
                </c:pt>
                <c:pt idx="1">
                  <c:v>4.2999999999999997E-2</c:v>
                </c:pt>
                <c:pt idx="2">
                  <c:v>-0.5181</c:v>
                </c:pt>
                <c:pt idx="3">
                  <c:v>-0.53200000000000003</c:v>
                </c:pt>
                <c:pt idx="4">
                  <c:v>3.0899999999999997E-2</c:v>
                </c:pt>
                <c:pt idx="5">
                  <c:v>-2.4500000000000001E-2</c:v>
                </c:pt>
                <c:pt idx="6">
                  <c:v>0.19719999999999999</c:v>
                </c:pt>
                <c:pt idx="7">
                  <c:v>0.35420000000000001</c:v>
                </c:pt>
                <c:pt idx="8">
                  <c:v>0.80669999999999997</c:v>
                </c:pt>
                <c:pt idx="9">
                  <c:v>0.34700000000000003</c:v>
                </c:pt>
              </c:numCache>
            </c:numRef>
          </c:val>
        </c:ser>
        <c:axId val="150735488"/>
        <c:axId val="150737280"/>
      </c:barChart>
      <c:catAx>
        <c:axId val="150735488"/>
        <c:scaling>
          <c:orientation val="minMax"/>
        </c:scaling>
        <c:axPos val="b"/>
        <c:tickLblPos val="nextTo"/>
        <c:crossAx val="150737280"/>
        <c:crosses val="autoZero"/>
        <c:auto val="1"/>
        <c:lblAlgn val="ctr"/>
        <c:lblOffset val="100"/>
      </c:catAx>
      <c:valAx>
        <c:axId val="150737280"/>
        <c:scaling>
          <c:orientation val="minMax"/>
        </c:scaling>
        <c:axPos val="l"/>
        <c:majorGridlines/>
        <c:numFmt formatCode="0.00%" sourceLinked="1"/>
        <c:tickLblPos val="nextTo"/>
        <c:crossAx val="15073548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/>
      <c:barChart>
        <c:barDir val="col"/>
        <c:grouping val="clustered"/>
        <c:ser>
          <c:idx val="0"/>
          <c:order val="0"/>
          <c:tx>
            <c:strRef>
              <c:f>'Grafico 2'!$T$2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FF00"/>
              </a:solidFill>
            </a:ln>
          </c:spPr>
          <c:cat>
            <c:strRef>
              <c:f>'Grafico 2'!$S$3:$S$35</c:f>
              <c:strCache>
                <c:ptCount val="33"/>
                <c:pt idx="0">
                  <c:v>Antioquia</c:v>
                </c:pt>
                <c:pt idx="1">
                  <c:v>Atlantico</c:v>
                </c:pt>
                <c:pt idx="2">
                  <c:v>Bogotá</c:v>
                </c:pt>
                <c:pt idx="3">
                  <c:v>Bolivar</c:v>
                </c:pt>
                <c:pt idx="4">
                  <c:v>Boyacá</c:v>
                </c:pt>
                <c:pt idx="5">
                  <c:v>Caldas</c:v>
                </c:pt>
                <c:pt idx="6">
                  <c:v>Caqueta</c:v>
                </c:pt>
                <c:pt idx="7">
                  <c:v>Cauca</c:v>
                </c:pt>
                <c:pt idx="8">
                  <c:v>Cesar</c:v>
                </c:pt>
                <c:pt idx="9">
                  <c:v>Cordoba</c:v>
                </c:pt>
                <c:pt idx="10">
                  <c:v>C/amarca</c:v>
                </c:pt>
                <c:pt idx="11">
                  <c:v>Choco</c:v>
                </c:pt>
                <c:pt idx="12">
                  <c:v>Huila</c:v>
                </c:pt>
                <c:pt idx="13">
                  <c:v>La Guajira</c:v>
                </c:pt>
                <c:pt idx="14">
                  <c:v>Magdalena</c:v>
                </c:pt>
                <c:pt idx="15">
                  <c:v>Meta</c:v>
                </c:pt>
                <c:pt idx="16">
                  <c:v>Nariño</c:v>
                </c:pt>
                <c:pt idx="17">
                  <c:v>N. de Sant.</c:v>
                </c:pt>
                <c:pt idx="18">
                  <c:v>Quindio</c:v>
                </c:pt>
                <c:pt idx="19">
                  <c:v>Risaralda</c:v>
                </c:pt>
                <c:pt idx="20">
                  <c:v>Santander</c:v>
                </c:pt>
                <c:pt idx="21">
                  <c:v>Sucre</c:v>
                </c:pt>
                <c:pt idx="22">
                  <c:v>Tolima</c:v>
                </c:pt>
                <c:pt idx="23">
                  <c:v>Valle</c:v>
                </c:pt>
                <c:pt idx="24">
                  <c:v>Arauca</c:v>
                </c:pt>
                <c:pt idx="25">
                  <c:v>Casanare</c:v>
                </c:pt>
                <c:pt idx="26">
                  <c:v>Putumayo</c:v>
                </c:pt>
                <c:pt idx="27">
                  <c:v>S. Andres</c:v>
                </c:pt>
                <c:pt idx="28">
                  <c:v>Amazonas</c:v>
                </c:pt>
                <c:pt idx="29">
                  <c:v>Guainia</c:v>
                </c:pt>
                <c:pt idx="30">
                  <c:v>Guaviare</c:v>
                </c:pt>
                <c:pt idx="31">
                  <c:v>Vaupes</c:v>
                </c:pt>
                <c:pt idx="32">
                  <c:v>Vichada</c:v>
                </c:pt>
              </c:strCache>
            </c:strRef>
          </c:cat>
          <c:val>
            <c:numRef>
              <c:f>'Grafico 2'!$T$3:$T$35</c:f>
              <c:numCache>
                <c:formatCode>0.00</c:formatCode>
                <c:ptCount val="33"/>
                <c:pt idx="0">
                  <c:v>93.051966612287046</c:v>
                </c:pt>
                <c:pt idx="1">
                  <c:v>220.32612284286324</c:v>
                </c:pt>
                <c:pt idx="2">
                  <c:v>122.19245233772473</c:v>
                </c:pt>
                <c:pt idx="3">
                  <c:v>203.75307690141332</c:v>
                </c:pt>
                <c:pt idx="4">
                  <c:v>249.09467026311322</c:v>
                </c:pt>
                <c:pt idx="5">
                  <c:v>162.71587589216375</c:v>
                </c:pt>
                <c:pt idx="6">
                  <c:v>207.92504589284854</c:v>
                </c:pt>
                <c:pt idx="7">
                  <c:v>200.4263980937497</c:v>
                </c:pt>
                <c:pt idx="8">
                  <c:v>216.58708570102962</c:v>
                </c:pt>
                <c:pt idx="9">
                  <c:v>155.20282648350161</c:v>
                </c:pt>
                <c:pt idx="10">
                  <c:v>186.46380391204087</c:v>
                </c:pt>
                <c:pt idx="11">
                  <c:v>179.09736217931854</c:v>
                </c:pt>
                <c:pt idx="12">
                  <c:v>181.72928353015101</c:v>
                </c:pt>
                <c:pt idx="13">
                  <c:v>189.75407924631386</c:v>
                </c:pt>
                <c:pt idx="14">
                  <c:v>214.5304005119514</c:v>
                </c:pt>
                <c:pt idx="15">
                  <c:v>310.99822580041285</c:v>
                </c:pt>
                <c:pt idx="16">
                  <c:v>182.31208411233743</c:v>
                </c:pt>
                <c:pt idx="17">
                  <c:v>179.54705068606162</c:v>
                </c:pt>
                <c:pt idx="18">
                  <c:v>185.01285221383648</c:v>
                </c:pt>
                <c:pt idx="19">
                  <c:v>161.92118664627742</c:v>
                </c:pt>
                <c:pt idx="20">
                  <c:v>156.8273702060753</c:v>
                </c:pt>
                <c:pt idx="21">
                  <c:v>126.53008909511412</c:v>
                </c:pt>
                <c:pt idx="22">
                  <c:v>248.48406178723087</c:v>
                </c:pt>
                <c:pt idx="23">
                  <c:v>204.53952346712623</c:v>
                </c:pt>
                <c:pt idx="24">
                  <c:v>145.85406698067538</c:v>
                </c:pt>
                <c:pt idx="25">
                  <c:v>160.76056823545142</c:v>
                </c:pt>
                <c:pt idx="26">
                  <c:v>142.15287867424396</c:v>
                </c:pt>
                <c:pt idx="27">
                  <c:v>109.05043956290193</c:v>
                </c:pt>
                <c:pt idx="28">
                  <c:v>321.09171182018866</c:v>
                </c:pt>
                <c:pt idx="29">
                  <c:v>440.56457534470104</c:v>
                </c:pt>
                <c:pt idx="30">
                  <c:v>178.64759754108644</c:v>
                </c:pt>
                <c:pt idx="31">
                  <c:v>565.60244102106128</c:v>
                </c:pt>
                <c:pt idx="32">
                  <c:v>353.07441209779495</c:v>
                </c:pt>
              </c:numCache>
            </c:numRef>
          </c:val>
        </c:ser>
        <c:ser>
          <c:idx val="1"/>
          <c:order val="1"/>
          <c:tx>
            <c:strRef>
              <c:f>'Grafico 2'!$U$2</c:f>
              <c:strCache>
                <c:ptCount val="1"/>
                <c:pt idx="0">
                  <c:v>Hombres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cat>
            <c:strRef>
              <c:f>'Grafico 2'!$S$3:$S$35</c:f>
              <c:strCache>
                <c:ptCount val="33"/>
                <c:pt idx="0">
                  <c:v>Antioquia</c:v>
                </c:pt>
                <c:pt idx="1">
                  <c:v>Atlantico</c:v>
                </c:pt>
                <c:pt idx="2">
                  <c:v>Bogotá</c:v>
                </c:pt>
                <c:pt idx="3">
                  <c:v>Bolivar</c:v>
                </c:pt>
                <c:pt idx="4">
                  <c:v>Boyacá</c:v>
                </c:pt>
                <c:pt idx="5">
                  <c:v>Caldas</c:v>
                </c:pt>
                <c:pt idx="6">
                  <c:v>Caqueta</c:v>
                </c:pt>
                <c:pt idx="7">
                  <c:v>Cauca</c:v>
                </c:pt>
                <c:pt idx="8">
                  <c:v>Cesar</c:v>
                </c:pt>
                <c:pt idx="9">
                  <c:v>Cordoba</c:v>
                </c:pt>
                <c:pt idx="10">
                  <c:v>C/amarca</c:v>
                </c:pt>
                <c:pt idx="11">
                  <c:v>Choco</c:v>
                </c:pt>
                <c:pt idx="12">
                  <c:v>Huila</c:v>
                </c:pt>
                <c:pt idx="13">
                  <c:v>La Guajira</c:v>
                </c:pt>
                <c:pt idx="14">
                  <c:v>Magdalena</c:v>
                </c:pt>
                <c:pt idx="15">
                  <c:v>Meta</c:v>
                </c:pt>
                <c:pt idx="16">
                  <c:v>Nariño</c:v>
                </c:pt>
                <c:pt idx="17">
                  <c:v>N. de Sant.</c:v>
                </c:pt>
                <c:pt idx="18">
                  <c:v>Quindio</c:v>
                </c:pt>
                <c:pt idx="19">
                  <c:v>Risaralda</c:v>
                </c:pt>
                <c:pt idx="20">
                  <c:v>Santander</c:v>
                </c:pt>
                <c:pt idx="21">
                  <c:v>Sucre</c:v>
                </c:pt>
                <c:pt idx="22">
                  <c:v>Tolima</c:v>
                </c:pt>
                <c:pt idx="23">
                  <c:v>Valle</c:v>
                </c:pt>
                <c:pt idx="24">
                  <c:v>Arauca</c:v>
                </c:pt>
                <c:pt idx="25">
                  <c:v>Casanare</c:v>
                </c:pt>
                <c:pt idx="26">
                  <c:v>Putumayo</c:v>
                </c:pt>
                <c:pt idx="27">
                  <c:v>S. Andres</c:v>
                </c:pt>
                <c:pt idx="28">
                  <c:v>Amazonas</c:v>
                </c:pt>
                <c:pt idx="29">
                  <c:v>Guainia</c:v>
                </c:pt>
                <c:pt idx="30">
                  <c:v>Guaviare</c:v>
                </c:pt>
                <c:pt idx="31">
                  <c:v>Vaupes</c:v>
                </c:pt>
                <c:pt idx="32">
                  <c:v>Vichada</c:v>
                </c:pt>
              </c:strCache>
            </c:strRef>
          </c:cat>
          <c:val>
            <c:numRef>
              <c:f>'Grafico 2'!$U$3:$U$35</c:f>
              <c:numCache>
                <c:formatCode>0.00</c:formatCode>
                <c:ptCount val="33"/>
                <c:pt idx="0">
                  <c:v>100.51972211459862</c:v>
                </c:pt>
                <c:pt idx="1">
                  <c:v>236.77332387457392</c:v>
                </c:pt>
                <c:pt idx="2">
                  <c:v>127.82852524916328</c:v>
                </c:pt>
                <c:pt idx="3">
                  <c:v>206.91682805320664</c:v>
                </c:pt>
                <c:pt idx="4">
                  <c:v>263.07940363819137</c:v>
                </c:pt>
                <c:pt idx="5">
                  <c:v>192.27232472227547</c:v>
                </c:pt>
                <c:pt idx="6">
                  <c:v>234.57991658758803</c:v>
                </c:pt>
                <c:pt idx="7">
                  <c:v>207.07529454183057</c:v>
                </c:pt>
                <c:pt idx="8">
                  <c:v>250.84247105437277</c:v>
                </c:pt>
                <c:pt idx="9">
                  <c:v>166.11221873917668</c:v>
                </c:pt>
                <c:pt idx="10">
                  <c:v>213.09231050950461</c:v>
                </c:pt>
                <c:pt idx="11">
                  <c:v>181.53101822199915</c:v>
                </c:pt>
                <c:pt idx="12">
                  <c:v>196.61768936468567</c:v>
                </c:pt>
                <c:pt idx="13">
                  <c:v>191.863398174465</c:v>
                </c:pt>
                <c:pt idx="14">
                  <c:v>225.17240373047949</c:v>
                </c:pt>
                <c:pt idx="15">
                  <c:v>356.70670164875514</c:v>
                </c:pt>
                <c:pt idx="16">
                  <c:v>174.59447048761828</c:v>
                </c:pt>
                <c:pt idx="17">
                  <c:v>187.0063746464831</c:v>
                </c:pt>
                <c:pt idx="18">
                  <c:v>232.01824230784277</c:v>
                </c:pt>
                <c:pt idx="19">
                  <c:v>192.03740394154241</c:v>
                </c:pt>
                <c:pt idx="20">
                  <c:v>178.65891217748549</c:v>
                </c:pt>
                <c:pt idx="21">
                  <c:v>131.28351705611578</c:v>
                </c:pt>
                <c:pt idx="22">
                  <c:v>269.66521582012228</c:v>
                </c:pt>
                <c:pt idx="23">
                  <c:v>221.6432677759712</c:v>
                </c:pt>
                <c:pt idx="24">
                  <c:v>173.04363979050925</c:v>
                </c:pt>
                <c:pt idx="25">
                  <c:v>191.44932357207068</c:v>
                </c:pt>
                <c:pt idx="26">
                  <c:v>159.00759674042467</c:v>
                </c:pt>
                <c:pt idx="27">
                  <c:v>99.47999095636446</c:v>
                </c:pt>
                <c:pt idx="28">
                  <c:v>315.48351448057042</c:v>
                </c:pt>
                <c:pt idx="29">
                  <c:v>440.5334929790663</c:v>
                </c:pt>
                <c:pt idx="30">
                  <c:v>211.47124680215629</c:v>
                </c:pt>
                <c:pt idx="31">
                  <c:v>635.21364256819004</c:v>
                </c:pt>
                <c:pt idx="32">
                  <c:v>374.87647930011701</c:v>
                </c:pt>
              </c:numCache>
            </c:numRef>
          </c:val>
        </c:ser>
        <c:ser>
          <c:idx val="2"/>
          <c:order val="2"/>
          <c:tx>
            <c:strRef>
              <c:f>'Grafico 2'!$V$2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cat>
            <c:strRef>
              <c:f>'Grafico 2'!$S$3:$S$35</c:f>
              <c:strCache>
                <c:ptCount val="33"/>
                <c:pt idx="0">
                  <c:v>Antioquia</c:v>
                </c:pt>
                <c:pt idx="1">
                  <c:v>Atlantico</c:v>
                </c:pt>
                <c:pt idx="2">
                  <c:v>Bogotá</c:v>
                </c:pt>
                <c:pt idx="3">
                  <c:v>Bolivar</c:v>
                </c:pt>
                <c:pt idx="4">
                  <c:v>Boyacá</c:v>
                </c:pt>
                <c:pt idx="5">
                  <c:v>Caldas</c:v>
                </c:pt>
                <c:pt idx="6">
                  <c:v>Caqueta</c:v>
                </c:pt>
                <c:pt idx="7">
                  <c:v>Cauca</c:v>
                </c:pt>
                <c:pt idx="8">
                  <c:v>Cesar</c:v>
                </c:pt>
                <c:pt idx="9">
                  <c:v>Cordoba</c:v>
                </c:pt>
                <c:pt idx="10">
                  <c:v>C/amarca</c:v>
                </c:pt>
                <c:pt idx="11">
                  <c:v>Choco</c:v>
                </c:pt>
                <c:pt idx="12">
                  <c:v>Huila</c:v>
                </c:pt>
                <c:pt idx="13">
                  <c:v>La Guajira</c:v>
                </c:pt>
                <c:pt idx="14">
                  <c:v>Magdalena</c:v>
                </c:pt>
                <c:pt idx="15">
                  <c:v>Meta</c:v>
                </c:pt>
                <c:pt idx="16">
                  <c:v>Nariño</c:v>
                </c:pt>
                <c:pt idx="17">
                  <c:v>N. de Sant.</c:v>
                </c:pt>
                <c:pt idx="18">
                  <c:v>Quindio</c:v>
                </c:pt>
                <c:pt idx="19">
                  <c:v>Risaralda</c:v>
                </c:pt>
                <c:pt idx="20">
                  <c:v>Santander</c:v>
                </c:pt>
                <c:pt idx="21">
                  <c:v>Sucre</c:v>
                </c:pt>
                <c:pt idx="22">
                  <c:v>Tolima</c:v>
                </c:pt>
                <c:pt idx="23">
                  <c:v>Valle</c:v>
                </c:pt>
                <c:pt idx="24">
                  <c:v>Arauca</c:v>
                </c:pt>
                <c:pt idx="25">
                  <c:v>Casanare</c:v>
                </c:pt>
                <c:pt idx="26">
                  <c:v>Putumayo</c:v>
                </c:pt>
                <c:pt idx="27">
                  <c:v>S. Andres</c:v>
                </c:pt>
                <c:pt idx="28">
                  <c:v>Amazonas</c:v>
                </c:pt>
                <c:pt idx="29">
                  <c:v>Guainia</c:v>
                </c:pt>
                <c:pt idx="30">
                  <c:v>Guaviare</c:v>
                </c:pt>
                <c:pt idx="31">
                  <c:v>Vaupes</c:v>
                </c:pt>
                <c:pt idx="32">
                  <c:v>Vichada</c:v>
                </c:pt>
              </c:strCache>
            </c:strRef>
          </c:cat>
          <c:val>
            <c:numRef>
              <c:f>'Grafico 2'!$V$3:$V$35</c:f>
              <c:numCache>
                <c:formatCode>0.00</c:formatCode>
                <c:ptCount val="33"/>
                <c:pt idx="0">
                  <c:v>85.910868305952363</c:v>
                </c:pt>
                <c:pt idx="1">
                  <c:v>204.35140639091034</c:v>
                </c:pt>
                <c:pt idx="2">
                  <c:v>116.9640422106674</c:v>
                </c:pt>
                <c:pt idx="3">
                  <c:v>200.59602972635292</c:v>
                </c:pt>
                <c:pt idx="4">
                  <c:v>235.16009033448469</c:v>
                </c:pt>
                <c:pt idx="5">
                  <c:v>134.33148574771764</c:v>
                </c:pt>
                <c:pt idx="6">
                  <c:v>180.67058118570588</c:v>
                </c:pt>
                <c:pt idx="7">
                  <c:v>193.60763022357492</c:v>
                </c:pt>
                <c:pt idx="8">
                  <c:v>182.43835548573074</c:v>
                </c:pt>
                <c:pt idx="9">
                  <c:v>144.21227808531674</c:v>
                </c:pt>
                <c:pt idx="10">
                  <c:v>159.8928570402575</c:v>
                </c:pt>
                <c:pt idx="11">
                  <c:v>176.69885763174548</c:v>
                </c:pt>
                <c:pt idx="12">
                  <c:v>166.70958228166836</c:v>
                </c:pt>
                <c:pt idx="13">
                  <c:v>187.68498294819497</c:v>
                </c:pt>
                <c:pt idx="14">
                  <c:v>203.71710373061029</c:v>
                </c:pt>
                <c:pt idx="15">
                  <c:v>264.65448460331447</c:v>
                </c:pt>
                <c:pt idx="16">
                  <c:v>190.05774343506889</c:v>
                </c:pt>
                <c:pt idx="17">
                  <c:v>172.20550206359337</c:v>
                </c:pt>
                <c:pt idx="18">
                  <c:v>139.71744399277156</c:v>
                </c:pt>
                <c:pt idx="19">
                  <c:v>133.21354624270177</c:v>
                </c:pt>
                <c:pt idx="20">
                  <c:v>135.5485930128431</c:v>
                </c:pt>
                <c:pt idx="21">
                  <c:v>121.65144769280261</c:v>
                </c:pt>
                <c:pt idx="22">
                  <c:v>227.00988740777277</c:v>
                </c:pt>
                <c:pt idx="23">
                  <c:v>188.39052902838435</c:v>
                </c:pt>
                <c:pt idx="24">
                  <c:v>118.04942663665369</c:v>
                </c:pt>
                <c:pt idx="25">
                  <c:v>128.85182521748584</c:v>
                </c:pt>
                <c:pt idx="26">
                  <c:v>124.63073353547421</c:v>
                </c:pt>
                <c:pt idx="27">
                  <c:v>118.45183452278718</c:v>
                </c:pt>
                <c:pt idx="28">
                  <c:v>326.90105239096238</c:v>
                </c:pt>
                <c:pt idx="29">
                  <c:v>440.5984450812885</c:v>
                </c:pt>
                <c:pt idx="30">
                  <c:v>141.90313820523548</c:v>
                </c:pt>
                <c:pt idx="31">
                  <c:v>492.85526570360298</c:v>
                </c:pt>
                <c:pt idx="32">
                  <c:v>330.20091711677713</c:v>
                </c:pt>
              </c:numCache>
            </c:numRef>
          </c:val>
        </c:ser>
        <c:gapWidth val="300"/>
        <c:axId val="150792448"/>
        <c:axId val="150966272"/>
      </c:barChart>
      <c:catAx>
        <c:axId val="1507924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 sz="900"/>
            </a:pPr>
            <a:endParaRPr lang="es-CO"/>
          </a:p>
        </c:txPr>
        <c:crossAx val="150966272"/>
        <c:crosses val="autoZero"/>
        <c:auto val="1"/>
        <c:lblAlgn val="ctr"/>
        <c:lblOffset val="100"/>
      </c:catAx>
      <c:valAx>
        <c:axId val="1509662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Tasa</a:t>
                </a:r>
                <a:r>
                  <a:rPr lang="es-CO" baseline="0"/>
                  <a:t> promedio anual por cien mil </a:t>
                </a:r>
                <a:endParaRPr lang="es-CO"/>
              </a:p>
            </c:rich>
          </c:tx>
          <c:layout>
            <c:manualLayout>
              <c:xMode val="edge"/>
              <c:yMode val="edge"/>
              <c:x val="1.5617851089139972E-2"/>
              <c:y val="0.25748128506523954"/>
            </c:manualLayout>
          </c:layout>
        </c:title>
        <c:numFmt formatCode="0.0" sourceLinked="0"/>
        <c:tickLblPos val="nextTo"/>
        <c:spPr>
          <a:ln>
            <a:prstDash val="sysDot"/>
          </a:ln>
        </c:spPr>
        <c:txPr>
          <a:bodyPr/>
          <a:lstStyle/>
          <a:p>
            <a:pPr>
              <a:defRPr lang="es-ES" sz="900"/>
            </a:pPr>
            <a:endParaRPr lang="es-CO"/>
          </a:p>
        </c:txPr>
        <c:crossAx val="15079244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lang="es-ES" sz="900"/>
          </a:pPr>
          <a:endParaRPr lang="es-CO"/>
        </a:p>
      </c:txPr>
    </c:legend>
    <c:plotVisOnly val="1"/>
    <c:dispBlanksAs val="gap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autoTitleDeleted val="1"/>
    <c:plotArea>
      <c:layout>
        <c:manualLayout>
          <c:layoutTarget val="inner"/>
          <c:xMode val="edge"/>
          <c:yMode val="edge"/>
          <c:x val="0.13525249727041921"/>
          <c:y val="3.341681832105084E-2"/>
          <c:w val="0.84311525435854529"/>
          <c:h val="0.7993583067562775"/>
        </c:manualLayout>
      </c:layout>
      <c:lineChart>
        <c:grouping val="standard"/>
        <c:ser>
          <c:idx val="2"/>
          <c:order val="0"/>
          <c:tx>
            <c:strRef>
              <c:f>'Grafico 3'!$K$6</c:f>
              <c:strCache>
                <c:ptCount val="1"/>
                <c:pt idx="0">
                  <c:v>Desnutrición Infantil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cat>
            <c:numRef>
              <c:f>'Grafico 3'!$J$7:$J$16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'Grafico 3'!$K$7:$K$16</c:f>
              <c:numCache>
                <c:formatCode>0.00</c:formatCode>
                <c:ptCount val="10"/>
                <c:pt idx="0">
                  <c:v>115.83768259308427</c:v>
                </c:pt>
                <c:pt idx="1">
                  <c:v>99.182882931410404</c:v>
                </c:pt>
                <c:pt idx="2">
                  <c:v>88.996026712823138</c:v>
                </c:pt>
                <c:pt idx="3">
                  <c:v>81.534541156733113</c:v>
                </c:pt>
                <c:pt idx="4">
                  <c:v>74.228220604860013</c:v>
                </c:pt>
                <c:pt idx="5">
                  <c:v>68.136616265150124</c:v>
                </c:pt>
                <c:pt idx="6">
                  <c:v>63.317065177954888</c:v>
                </c:pt>
                <c:pt idx="7">
                  <c:v>54.739127295258193</c:v>
                </c:pt>
                <c:pt idx="8">
                  <c:v>43.257360419631183</c:v>
                </c:pt>
                <c:pt idx="9">
                  <c:v>47.38854445507797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'Grafico 3'!$L$6</c:f>
              <c:strCache>
                <c:ptCount val="1"/>
                <c:pt idx="0">
                  <c:v>Infecciosas Infantil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pPr>
              <a:solidFill>
                <a:srgbClr val="FFC000"/>
              </a:solidFill>
            </c:spPr>
          </c:marker>
          <c:cat>
            <c:numRef>
              <c:f>'Grafico 3'!$J$7:$J$16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'Grafico 3'!$L$7:$L$16</c:f>
              <c:numCache>
                <c:formatCode>0.00</c:formatCode>
                <c:ptCount val="10"/>
                <c:pt idx="0">
                  <c:v>136.95210409293145</c:v>
                </c:pt>
                <c:pt idx="1">
                  <c:v>134.89808870954519</c:v>
                </c:pt>
                <c:pt idx="2">
                  <c:v>124.15062519124803</c:v>
                </c:pt>
                <c:pt idx="3">
                  <c:v>116.54505018368769</c:v>
                </c:pt>
                <c:pt idx="4">
                  <c:v>110.93060543642312</c:v>
                </c:pt>
                <c:pt idx="5">
                  <c:v>101.14763207636939</c:v>
                </c:pt>
                <c:pt idx="6">
                  <c:v>83.096333227999949</c:v>
                </c:pt>
                <c:pt idx="7">
                  <c:v>69.18093960294334</c:v>
                </c:pt>
                <c:pt idx="8">
                  <c:v>65.407912269898091</c:v>
                </c:pt>
                <c:pt idx="9">
                  <c:v>71.198398498361058</c:v>
                </c:pt>
              </c:numCache>
            </c:numRef>
          </c:val>
          <c:smooth val="1"/>
        </c:ser>
        <c:ser>
          <c:idx val="0"/>
          <c:order val="2"/>
          <c:tx>
            <c:strRef>
              <c:f>'Grafico 3'!$M$6</c:f>
              <c:strCache>
                <c:ptCount val="1"/>
                <c:pt idx="0">
                  <c:v>Desnutrición niñez</c:v>
                </c:pt>
              </c:strCache>
            </c:strRef>
          </c:tx>
          <c:cat>
            <c:numRef>
              <c:f>'Grafico 3'!$J$7:$J$16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'Grafico 3'!$M$7:$M$16</c:f>
              <c:numCache>
                <c:formatCode>0.00</c:formatCode>
                <c:ptCount val="10"/>
                <c:pt idx="0">
                  <c:v>13.964597201935707</c:v>
                </c:pt>
                <c:pt idx="1">
                  <c:v>11.003517990039251</c:v>
                </c:pt>
                <c:pt idx="2">
                  <c:v>10.609148641627547</c:v>
                </c:pt>
                <c:pt idx="3">
                  <c:v>8.5992040830636931</c:v>
                </c:pt>
                <c:pt idx="4">
                  <c:v>8.151604763786219</c:v>
                </c:pt>
                <c:pt idx="5">
                  <c:v>7.8926299437060345</c:v>
                </c:pt>
                <c:pt idx="6">
                  <c:v>6.5693929355376124</c:v>
                </c:pt>
                <c:pt idx="7">
                  <c:v>5.4076126909946884</c:v>
                </c:pt>
                <c:pt idx="8">
                  <c:v>5.9030566144041599</c:v>
                </c:pt>
                <c:pt idx="9">
                  <c:v>4.90373358015459</c:v>
                </c:pt>
              </c:numCache>
            </c:numRef>
          </c:val>
        </c:ser>
        <c:ser>
          <c:idx val="3"/>
          <c:order val="3"/>
          <c:tx>
            <c:strRef>
              <c:f>'Grafico 3'!$N$6</c:f>
              <c:strCache>
                <c:ptCount val="1"/>
                <c:pt idx="0">
                  <c:v>Infecciosas niñez</c:v>
                </c:pt>
              </c:strCache>
            </c:strRef>
          </c:tx>
          <c:cat>
            <c:numRef>
              <c:f>'Grafico 3'!$J$7:$J$16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'Grafico 3'!$N$7:$N$16</c:f>
              <c:numCache>
                <c:formatCode>0.00</c:formatCode>
                <c:ptCount val="10"/>
                <c:pt idx="0">
                  <c:v>12.353297524789282</c:v>
                </c:pt>
                <c:pt idx="1">
                  <c:v>11.773194118876193</c:v>
                </c:pt>
                <c:pt idx="2">
                  <c:v>11.698736880497403</c:v>
                </c:pt>
                <c:pt idx="3">
                  <c:v>12.292821944245416</c:v>
                </c:pt>
                <c:pt idx="4">
                  <c:v>10.414327794303391</c:v>
                </c:pt>
                <c:pt idx="5">
                  <c:v>7.9800022309057326</c:v>
                </c:pt>
                <c:pt idx="6">
                  <c:v>8.4088229574881446</c:v>
                </c:pt>
                <c:pt idx="7">
                  <c:v>7.9506521727057029</c:v>
                </c:pt>
                <c:pt idx="8">
                  <c:v>6.6628559806145962</c:v>
                </c:pt>
                <c:pt idx="9">
                  <c:v>5.487511387315851</c:v>
                </c:pt>
              </c:numCache>
            </c:numRef>
          </c:val>
        </c:ser>
        <c:marker val="1"/>
        <c:axId val="151918080"/>
        <c:axId val="151919616"/>
      </c:lineChart>
      <c:catAx>
        <c:axId val="151918080"/>
        <c:scaling>
          <c:orientation val="minMax"/>
        </c:scaling>
        <c:axPos val="b"/>
        <c:minorGridlines/>
        <c:numFmt formatCode="General" sourceLinked="1"/>
        <c:majorTickMark val="none"/>
        <c:tickLblPos val="nextTo"/>
        <c:crossAx val="151919616"/>
        <c:crosses val="autoZero"/>
        <c:auto val="1"/>
        <c:lblAlgn val="ctr"/>
        <c:lblOffset val="100"/>
      </c:catAx>
      <c:valAx>
        <c:axId val="1519196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Tasas</a:t>
                </a:r>
                <a:r>
                  <a:rPr lang="es-CO" baseline="0"/>
                  <a:t> por cien mil</a:t>
                </a:r>
                <a:endParaRPr lang="es-CO"/>
              </a:p>
            </c:rich>
          </c:tx>
          <c:layout/>
        </c:title>
        <c:numFmt formatCode="0.00" sourceLinked="1"/>
        <c:majorTickMark val="none"/>
        <c:tickLblPos val="nextTo"/>
        <c:crossAx val="15191808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1</xdr:row>
      <xdr:rowOff>133350</xdr:rowOff>
    </xdr:from>
    <xdr:to>
      <xdr:col>14</xdr:col>
      <xdr:colOff>47625</xdr:colOff>
      <xdr:row>15</xdr:row>
      <xdr:rowOff>152400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</xdr:colOff>
      <xdr:row>16</xdr:row>
      <xdr:rowOff>0</xdr:rowOff>
    </xdr:from>
    <xdr:to>
      <xdr:col>14</xdr:col>
      <xdr:colOff>47625</xdr:colOff>
      <xdr:row>29</xdr:row>
      <xdr:rowOff>171450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0.14076</cdr:x>
      <cdr:y>0</cdr:y>
    </cdr:from>
    <cdr:to>
      <cdr:x>0.9895</cdr:x>
      <cdr:y>0.26866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38175" y="0"/>
          <a:ext cx="3848099" cy="6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CO" sz="1400"/>
            <a:t>Variación  de</a:t>
          </a:r>
          <a:r>
            <a:rPr lang="es-CO" sz="1400" baseline="0"/>
            <a:t> producción nacional, importaciones y disponibilidad. 2000-2009</a:t>
          </a:r>
          <a:endParaRPr lang="es-CO" sz="14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542924</xdr:colOff>
      <xdr:row>4</xdr:row>
      <xdr:rowOff>38100</xdr:rowOff>
    </xdr:from>
    <xdr:to>
      <xdr:col>15</xdr:col>
      <xdr:colOff>285750</xdr:colOff>
      <xdr:row>28</xdr:row>
      <xdr:rowOff>104775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3</xdr:row>
      <xdr:rowOff>133350</xdr:rowOff>
    </xdr:from>
    <xdr:to>
      <xdr:col>7</xdr:col>
      <xdr:colOff>752475</xdr:colOff>
      <xdr:row>23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9:H31"/>
  <sheetViews>
    <sheetView topLeftCell="A16" workbookViewId="0">
      <selection activeCell="D27" sqref="D27"/>
    </sheetView>
  </sheetViews>
  <sheetFormatPr baseColWidth="10" defaultRowHeight="15"/>
  <sheetData>
    <row r="9" spans="3:6">
      <c r="D9" t="s">
        <v>158</v>
      </c>
      <c r="E9" t="s">
        <v>159</v>
      </c>
      <c r="F9" t="s">
        <v>160</v>
      </c>
    </row>
    <row r="10" spans="3:6">
      <c r="C10" t="s">
        <v>154</v>
      </c>
      <c r="D10" s="109">
        <v>-3.6900000000000002E-2</v>
      </c>
      <c r="E10" s="109">
        <v>0.64359999999999995</v>
      </c>
      <c r="F10" s="109">
        <v>8.0000000000000002E-3</v>
      </c>
    </row>
    <row r="11" spans="3:6">
      <c r="C11" t="s">
        <v>155</v>
      </c>
      <c r="D11" s="109">
        <v>4.2999999999999997E-2</v>
      </c>
      <c r="E11" s="109">
        <v>0.67330000000000001</v>
      </c>
      <c r="F11" s="109">
        <v>0.43</v>
      </c>
    </row>
    <row r="12" spans="3:6">
      <c r="C12" t="s">
        <v>156</v>
      </c>
      <c r="D12" s="109">
        <v>-0.5181</v>
      </c>
      <c r="E12" s="109">
        <v>0.35580000000000001</v>
      </c>
      <c r="F12" s="109">
        <v>0.3004</v>
      </c>
    </row>
    <row r="13" spans="3:6">
      <c r="C13" t="s">
        <v>157</v>
      </c>
      <c r="D13" s="109">
        <v>-0.53200000000000003</v>
      </c>
      <c r="E13" s="109">
        <v>0.23980000000000001</v>
      </c>
      <c r="F13" s="109">
        <v>0.21079999999999999</v>
      </c>
    </row>
    <row r="21" spans="3:8">
      <c r="D21" t="s">
        <v>167</v>
      </c>
    </row>
    <row r="22" spans="3:8">
      <c r="C22" t="s">
        <v>154</v>
      </c>
      <c r="D22" s="111">
        <v>-3.6900000000000002E-2</v>
      </c>
      <c r="F22" s="110"/>
      <c r="H22" s="16"/>
    </row>
    <row r="23" spans="3:8">
      <c r="C23" t="s">
        <v>155</v>
      </c>
      <c r="D23" s="109">
        <v>4.2999999999999997E-2</v>
      </c>
      <c r="F23" s="110"/>
    </row>
    <row r="24" spans="3:8">
      <c r="C24" t="s">
        <v>156</v>
      </c>
      <c r="D24" s="111">
        <v>-0.5181</v>
      </c>
      <c r="F24" s="110"/>
    </row>
    <row r="25" spans="3:8">
      <c r="C25" t="s">
        <v>157</v>
      </c>
      <c r="D25" s="111">
        <v>-0.53200000000000003</v>
      </c>
      <c r="F25" s="110"/>
    </row>
    <row r="26" spans="3:8">
      <c r="C26" t="s">
        <v>161</v>
      </c>
      <c r="D26" s="109">
        <v>3.0899999999999997E-2</v>
      </c>
    </row>
    <row r="27" spans="3:8">
      <c r="C27" t="s">
        <v>162</v>
      </c>
      <c r="D27" s="111">
        <v>-2.4500000000000001E-2</v>
      </c>
    </row>
    <row r="28" spans="3:8">
      <c r="C28" t="s">
        <v>163</v>
      </c>
      <c r="D28" s="109">
        <v>0.19719999999999999</v>
      </c>
    </row>
    <row r="29" spans="3:8">
      <c r="C29" t="s">
        <v>164</v>
      </c>
      <c r="D29" s="109">
        <v>0.35420000000000001</v>
      </c>
    </row>
    <row r="30" spans="3:8">
      <c r="C30" t="s">
        <v>165</v>
      </c>
      <c r="D30" s="109">
        <v>0.80669999999999997</v>
      </c>
    </row>
    <row r="31" spans="3:8">
      <c r="C31" t="s">
        <v>166</v>
      </c>
      <c r="D31" s="109">
        <v>0.34700000000000003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C2:K55"/>
  <sheetViews>
    <sheetView topLeftCell="A19" workbookViewId="0">
      <selection activeCell="M42" sqref="M42"/>
    </sheetView>
  </sheetViews>
  <sheetFormatPr baseColWidth="10" defaultRowHeight="15"/>
  <cols>
    <col min="2" max="2" width="12.5703125" bestFit="1" customWidth="1"/>
    <col min="3" max="3" width="15" customWidth="1"/>
    <col min="4" max="4" width="8.140625" customWidth="1"/>
    <col min="5" max="5" width="6" customWidth="1"/>
    <col min="6" max="6" width="12.42578125" customWidth="1"/>
    <col min="7" max="7" width="9" customWidth="1"/>
    <col min="8" max="8" width="6.85546875" customWidth="1"/>
    <col min="9" max="9" width="22.42578125" customWidth="1"/>
    <col min="10" max="10" width="8.7109375" customWidth="1"/>
    <col min="11" max="11" width="5.7109375" customWidth="1"/>
    <col min="12" max="12" width="13.140625" bestFit="1" customWidth="1"/>
    <col min="13" max="13" width="14" customWidth="1"/>
    <col min="14" max="14" width="11.7109375" customWidth="1"/>
    <col min="15" max="15" width="9.42578125" customWidth="1"/>
    <col min="16" max="16" width="11.7109375" customWidth="1"/>
    <col min="17" max="17" width="12.42578125" customWidth="1"/>
    <col min="18" max="18" width="8" customWidth="1"/>
    <col min="19" max="19" width="17.28515625" customWidth="1"/>
  </cols>
  <sheetData>
    <row r="2" spans="3:11">
      <c r="C2" t="s">
        <v>111</v>
      </c>
    </row>
    <row r="3" spans="3:11">
      <c r="C3" t="s">
        <v>127</v>
      </c>
    </row>
    <row r="4" spans="3:11">
      <c r="C4" t="s">
        <v>112</v>
      </c>
    </row>
    <row r="5" spans="3:11">
      <c r="C5" t="s">
        <v>113</v>
      </c>
    </row>
    <row r="7" spans="3:11" ht="15.75" thickBot="1"/>
    <row r="8" spans="3:11" ht="15.75" thickBot="1">
      <c r="C8" s="189" t="s">
        <v>172</v>
      </c>
      <c r="D8" s="190"/>
      <c r="E8" s="190"/>
      <c r="F8" s="190"/>
      <c r="G8" s="190"/>
      <c r="H8" s="190"/>
      <c r="I8" s="190"/>
      <c r="J8" s="190"/>
      <c r="K8" s="191"/>
    </row>
    <row r="9" spans="3:11" ht="15.75" thickBot="1">
      <c r="C9" s="38" t="s">
        <v>126</v>
      </c>
      <c r="D9" s="39" t="s">
        <v>141</v>
      </c>
      <c r="E9" s="39" t="s">
        <v>120</v>
      </c>
      <c r="F9" s="39" t="s">
        <v>121</v>
      </c>
      <c r="G9" s="39" t="s">
        <v>141</v>
      </c>
      <c r="H9" s="39" t="s">
        <v>120</v>
      </c>
      <c r="I9" s="39"/>
      <c r="J9" s="39" t="s">
        <v>141</v>
      </c>
      <c r="K9" s="39" t="s">
        <v>120</v>
      </c>
    </row>
    <row r="10" spans="3:11" ht="15.75" customHeight="1">
      <c r="C10" s="178" t="s">
        <v>173</v>
      </c>
      <c r="D10" s="181">
        <v>1599564</v>
      </c>
      <c r="E10" s="170">
        <v>0.41</v>
      </c>
      <c r="F10" s="185" t="s">
        <v>142</v>
      </c>
      <c r="G10" s="168">
        <v>412884</v>
      </c>
      <c r="H10" s="170">
        <v>0.26</v>
      </c>
      <c r="I10" s="62" t="s">
        <v>115</v>
      </c>
      <c r="J10" s="63">
        <v>24090</v>
      </c>
      <c r="K10" s="64">
        <v>0.06</v>
      </c>
    </row>
    <row r="11" spans="3:11">
      <c r="C11" s="179"/>
      <c r="D11" s="182"/>
      <c r="E11" s="171"/>
      <c r="F11" s="186"/>
      <c r="G11" s="169"/>
      <c r="H11" s="171"/>
      <c r="I11" s="55" t="s">
        <v>143</v>
      </c>
      <c r="J11" s="56">
        <v>360532</v>
      </c>
      <c r="K11" s="65">
        <v>0.87</v>
      </c>
    </row>
    <row r="12" spans="3:11">
      <c r="C12" s="179"/>
      <c r="D12" s="182"/>
      <c r="E12" s="171"/>
      <c r="F12" s="186"/>
      <c r="G12" s="169"/>
      <c r="H12" s="171"/>
      <c r="I12" s="55" t="s">
        <v>117</v>
      </c>
      <c r="J12" s="56">
        <v>28262</v>
      </c>
      <c r="K12" s="65">
        <v>7.0000000000000007E-2</v>
      </c>
    </row>
    <row r="13" spans="3:11">
      <c r="C13" s="179"/>
      <c r="D13" s="182"/>
      <c r="E13" s="171"/>
      <c r="F13" s="186"/>
      <c r="G13" s="169"/>
      <c r="H13" s="171"/>
      <c r="I13" s="58" t="s">
        <v>149</v>
      </c>
      <c r="J13" s="59">
        <v>412884</v>
      </c>
      <c r="K13" s="66">
        <v>1</v>
      </c>
    </row>
    <row r="14" spans="3:11" ht="15.75" thickBot="1">
      <c r="C14" s="180"/>
      <c r="D14" s="183"/>
      <c r="E14" s="184"/>
      <c r="F14" s="70" t="s">
        <v>144</v>
      </c>
      <c r="G14" s="71">
        <v>1186680</v>
      </c>
      <c r="H14" s="83">
        <v>0.74</v>
      </c>
      <c r="I14" s="34"/>
      <c r="J14" s="34"/>
      <c r="K14" s="84"/>
    </row>
    <row r="15" spans="3:11">
      <c r="C15" s="178" t="s">
        <v>174</v>
      </c>
      <c r="D15" s="181">
        <v>902366</v>
      </c>
      <c r="E15" s="170">
        <v>0.23</v>
      </c>
      <c r="F15" s="185" t="s">
        <v>145</v>
      </c>
      <c r="G15" s="181">
        <v>309512</v>
      </c>
      <c r="H15" s="170">
        <v>0.34</v>
      </c>
      <c r="I15" s="62" t="s">
        <v>125</v>
      </c>
      <c r="J15" s="63">
        <v>209597</v>
      </c>
      <c r="K15" s="64">
        <v>0.68</v>
      </c>
    </row>
    <row r="16" spans="3:11">
      <c r="C16" s="179"/>
      <c r="D16" s="182"/>
      <c r="E16" s="171"/>
      <c r="F16" s="186"/>
      <c r="G16" s="182"/>
      <c r="H16" s="171"/>
      <c r="I16" s="57" t="s">
        <v>146</v>
      </c>
      <c r="J16" s="56">
        <v>99915</v>
      </c>
      <c r="K16" s="65">
        <v>0.32</v>
      </c>
    </row>
    <row r="17" spans="3:11">
      <c r="C17" s="179"/>
      <c r="D17" s="182"/>
      <c r="E17" s="171"/>
      <c r="F17" s="186"/>
      <c r="G17" s="182"/>
      <c r="H17" s="171"/>
      <c r="I17" s="87" t="s">
        <v>1</v>
      </c>
      <c r="J17" s="82">
        <v>309512</v>
      </c>
      <c r="K17" s="81">
        <v>1</v>
      </c>
    </row>
    <row r="18" spans="3:11" ht="24.75">
      <c r="C18" s="179"/>
      <c r="D18" s="182"/>
      <c r="E18" s="171"/>
      <c r="F18" s="57" t="s">
        <v>140</v>
      </c>
      <c r="G18" s="56">
        <v>565784</v>
      </c>
      <c r="H18" s="85">
        <v>0.63</v>
      </c>
      <c r="I18" s="88"/>
      <c r="J18" s="89"/>
      <c r="K18" s="94"/>
    </row>
    <row r="19" spans="3:11" ht="37.5" thickBot="1">
      <c r="C19" s="211"/>
      <c r="D19" s="187"/>
      <c r="E19" s="188"/>
      <c r="F19" s="68" t="s">
        <v>124</v>
      </c>
      <c r="G19" s="69">
        <v>27071</v>
      </c>
      <c r="H19" s="86">
        <v>0.03</v>
      </c>
      <c r="I19" s="95"/>
      <c r="J19" s="50"/>
      <c r="K19" s="51"/>
    </row>
    <row r="20" spans="3:11" ht="15.75" thickBot="1">
      <c r="C20" s="172" t="s">
        <v>147</v>
      </c>
      <c r="D20" s="173"/>
      <c r="E20" s="173"/>
      <c r="F20" s="174"/>
      <c r="G20" s="43">
        <v>1181190</v>
      </c>
      <c r="H20" s="44">
        <v>0.3</v>
      </c>
      <c r="I20" s="48"/>
      <c r="J20" s="48"/>
      <c r="K20" s="49"/>
    </row>
    <row r="21" spans="3:11" ht="15.75" thickBot="1">
      <c r="C21" s="175" t="s">
        <v>130</v>
      </c>
      <c r="D21" s="176"/>
      <c r="E21" s="176"/>
      <c r="F21" s="177"/>
      <c r="G21" s="43">
        <v>254180</v>
      </c>
      <c r="H21" s="44">
        <v>0.06</v>
      </c>
      <c r="I21" s="48"/>
      <c r="J21" s="48"/>
      <c r="K21" s="49"/>
    </row>
    <row r="22" spans="3:11" ht="15.75" thickBot="1">
      <c r="C22" s="203" t="s">
        <v>135</v>
      </c>
      <c r="D22" s="204"/>
      <c r="E22" s="204"/>
      <c r="F22" s="205"/>
      <c r="G22" s="46">
        <v>3937300</v>
      </c>
      <c r="H22" s="24"/>
      <c r="I22" s="50"/>
      <c r="J22" s="50"/>
      <c r="K22" s="51"/>
    </row>
    <row r="23" spans="3:11">
      <c r="G23" s="26"/>
    </row>
    <row r="24" spans="3:11" ht="15.75" thickBot="1"/>
    <row r="25" spans="3:11" ht="15.75" thickBot="1">
      <c r="C25" s="189" t="s">
        <v>136</v>
      </c>
      <c r="D25" s="190"/>
      <c r="E25" s="190"/>
      <c r="F25" s="190"/>
      <c r="G25" s="190"/>
      <c r="H25" s="190"/>
      <c r="I25" s="202"/>
      <c r="J25" s="202"/>
      <c r="K25" s="191"/>
    </row>
    <row r="26" spans="3:11" ht="15.75" thickBot="1">
      <c r="C26" s="76" t="s">
        <v>126</v>
      </c>
      <c r="D26" s="77" t="s">
        <v>119</v>
      </c>
      <c r="E26" s="77" t="s">
        <v>120</v>
      </c>
      <c r="F26" s="77" t="s">
        <v>121</v>
      </c>
      <c r="G26" s="77" t="s">
        <v>119</v>
      </c>
      <c r="H26" s="78" t="s">
        <v>120</v>
      </c>
      <c r="I26" s="79"/>
      <c r="J26" s="79" t="s">
        <v>119</v>
      </c>
      <c r="K26" s="77" t="s">
        <v>120</v>
      </c>
    </row>
    <row r="27" spans="3:11" ht="15.75" customHeight="1">
      <c r="C27" s="178" t="s">
        <v>173</v>
      </c>
      <c r="D27" s="181">
        <v>650258</v>
      </c>
      <c r="E27" s="170">
        <v>0.11317103574146252</v>
      </c>
      <c r="F27" s="185" t="s">
        <v>142</v>
      </c>
      <c r="G27" s="168">
        <v>596521</v>
      </c>
      <c r="H27" s="170">
        <v>0.91736049383475482</v>
      </c>
      <c r="I27" s="62" t="s">
        <v>115</v>
      </c>
      <c r="J27" s="63">
        <v>140344.812951</v>
      </c>
      <c r="K27" s="64">
        <v>0.23527208279400594</v>
      </c>
    </row>
    <row r="28" spans="3:11">
      <c r="C28" s="179"/>
      <c r="D28" s="182"/>
      <c r="E28" s="171"/>
      <c r="F28" s="186"/>
      <c r="G28" s="169"/>
      <c r="H28" s="171"/>
      <c r="I28" s="55" t="s">
        <v>116</v>
      </c>
      <c r="J28" s="56">
        <v>56793.773187999999</v>
      </c>
      <c r="K28" s="65">
        <v>9.5208287550579696E-2</v>
      </c>
    </row>
    <row r="29" spans="3:11">
      <c r="C29" s="179"/>
      <c r="D29" s="182"/>
      <c r="E29" s="171"/>
      <c r="F29" s="186"/>
      <c r="G29" s="169"/>
      <c r="H29" s="171"/>
      <c r="I29" s="55" t="s">
        <v>117</v>
      </c>
      <c r="J29" s="56">
        <v>399382.73200600006</v>
      </c>
      <c r="K29" s="65">
        <v>0.66951962965541445</v>
      </c>
    </row>
    <row r="30" spans="3:11">
      <c r="C30" s="179"/>
      <c r="D30" s="182"/>
      <c r="E30" s="171"/>
      <c r="F30" s="186"/>
      <c r="G30" s="169"/>
      <c r="H30" s="171"/>
      <c r="I30" s="58" t="s">
        <v>149</v>
      </c>
      <c r="J30" s="59">
        <v>596521.31814500003</v>
      </c>
      <c r="K30" s="66">
        <v>1</v>
      </c>
    </row>
    <row r="31" spans="3:11" ht="15.75" thickBot="1">
      <c r="C31" s="180"/>
      <c r="D31" s="187"/>
      <c r="E31" s="188"/>
      <c r="F31" s="68" t="s">
        <v>144</v>
      </c>
      <c r="G31" s="69">
        <v>53736</v>
      </c>
      <c r="H31" s="80">
        <v>8.2637968314115323E-2</v>
      </c>
      <c r="I31" s="36"/>
      <c r="J31" s="36"/>
      <c r="K31" s="37"/>
    </row>
    <row r="32" spans="3:11" ht="15" customHeight="1">
      <c r="C32" s="178" t="s">
        <v>174</v>
      </c>
      <c r="D32" s="181">
        <v>1966879.2120000001</v>
      </c>
      <c r="E32" s="170">
        <v>0.34231606162537276</v>
      </c>
      <c r="F32" s="185" t="s">
        <v>145</v>
      </c>
      <c r="G32" s="227">
        <v>354038</v>
      </c>
      <c r="H32" s="170">
        <v>0.18</v>
      </c>
      <c r="I32" s="62" t="s">
        <v>125</v>
      </c>
      <c r="J32" s="63">
        <v>209597</v>
      </c>
      <c r="K32" s="64">
        <v>0.5920183709093374</v>
      </c>
    </row>
    <row r="33" spans="3:11">
      <c r="C33" s="179"/>
      <c r="D33" s="182"/>
      <c r="E33" s="171"/>
      <c r="F33" s="186"/>
      <c r="G33" s="228"/>
      <c r="H33" s="171"/>
      <c r="I33" s="57" t="s">
        <v>148</v>
      </c>
      <c r="J33" s="56">
        <v>144441</v>
      </c>
      <c r="K33" s="65">
        <v>0.4079816290906626</v>
      </c>
    </row>
    <row r="34" spans="3:11">
      <c r="C34" s="179"/>
      <c r="D34" s="182"/>
      <c r="E34" s="171"/>
      <c r="F34" s="186"/>
      <c r="G34" s="228"/>
      <c r="H34" s="171"/>
      <c r="I34" s="87" t="s">
        <v>137</v>
      </c>
      <c r="J34" s="82">
        <v>354038</v>
      </c>
      <c r="K34" s="81">
        <v>1</v>
      </c>
    </row>
    <row r="35" spans="3:11" ht="24.75">
      <c r="C35" s="179"/>
      <c r="D35" s="182"/>
      <c r="E35" s="171"/>
      <c r="F35" s="57" t="s">
        <v>140</v>
      </c>
      <c r="G35" s="56">
        <v>1553835</v>
      </c>
      <c r="H35" s="85">
        <v>0.79000021481746174</v>
      </c>
      <c r="I35" s="88"/>
      <c r="J35" s="89"/>
      <c r="K35" s="94"/>
    </row>
    <row r="36" spans="3:11" ht="37.5" thickBot="1">
      <c r="C36" s="211"/>
      <c r="D36" s="187"/>
      <c r="E36" s="188"/>
      <c r="F36" s="68" t="s">
        <v>124</v>
      </c>
      <c r="G36" s="69">
        <v>59006</v>
      </c>
      <c r="H36" s="86">
        <v>2.9999808651188287E-2</v>
      </c>
      <c r="I36" s="95"/>
      <c r="J36" s="50"/>
      <c r="K36" s="51"/>
    </row>
    <row r="37" spans="3:11" ht="15.75" thickBot="1">
      <c r="C37" s="172" t="s">
        <v>123</v>
      </c>
      <c r="D37" s="173"/>
      <c r="E37" s="173"/>
      <c r="F37" s="174"/>
      <c r="G37" s="43">
        <v>2882000</v>
      </c>
      <c r="H37" s="44">
        <v>0.50158387133552373</v>
      </c>
      <c r="I37" s="48"/>
      <c r="J37" s="48"/>
      <c r="K37" s="49"/>
    </row>
    <row r="38" spans="3:11" ht="15.75" thickBot="1">
      <c r="C38" s="175" t="s">
        <v>129</v>
      </c>
      <c r="D38" s="176"/>
      <c r="E38" s="176"/>
      <c r="F38" s="177"/>
      <c r="G38" s="43">
        <v>246662.78799999971</v>
      </c>
      <c r="H38" s="44">
        <v>4.2929242234369683E-2</v>
      </c>
      <c r="I38" s="48"/>
      <c r="J38" s="48"/>
      <c r="K38" s="49"/>
    </row>
    <row r="39" spans="3:11" ht="15.75" thickBot="1">
      <c r="C39" s="203" t="s">
        <v>135</v>
      </c>
      <c r="D39" s="204"/>
      <c r="E39" s="204"/>
      <c r="F39" s="205"/>
      <c r="G39" s="46">
        <v>5745798.7879999997</v>
      </c>
      <c r="H39" s="24"/>
      <c r="I39" s="50"/>
      <c r="J39" s="50"/>
      <c r="K39" s="51"/>
    </row>
    <row r="40" spans="3:11" ht="15.75" thickBot="1"/>
    <row r="41" spans="3:11" ht="15.75" thickBot="1">
      <c r="C41" s="189" t="s">
        <v>138</v>
      </c>
      <c r="D41" s="190"/>
      <c r="E41" s="190"/>
      <c r="F41" s="190"/>
      <c r="G41" s="190"/>
      <c r="H41" s="190"/>
      <c r="I41" s="190"/>
      <c r="J41" s="190"/>
      <c r="K41" s="191"/>
    </row>
    <row r="42" spans="3:11" ht="15.75" thickBot="1">
      <c r="C42" s="38" t="s">
        <v>126</v>
      </c>
      <c r="D42" s="39" t="s">
        <v>141</v>
      </c>
      <c r="E42" s="39" t="s">
        <v>120</v>
      </c>
      <c r="F42" s="39" t="s">
        <v>121</v>
      </c>
      <c r="G42" s="39" t="s">
        <v>141</v>
      </c>
      <c r="H42" s="39" t="s">
        <v>120</v>
      </c>
      <c r="I42" s="39"/>
      <c r="J42" s="39" t="s">
        <v>141</v>
      </c>
      <c r="K42" s="39" t="s">
        <v>120</v>
      </c>
    </row>
    <row r="43" spans="3:11" ht="15.75" customHeight="1" thickBot="1">
      <c r="C43" s="198" t="s">
        <v>150</v>
      </c>
      <c r="D43" s="200">
        <v>263890.81196899997</v>
      </c>
      <c r="E43" s="206">
        <v>0.10909988918844053</v>
      </c>
      <c r="F43" s="192" t="s">
        <v>114</v>
      </c>
      <c r="G43" s="195">
        <v>47579.747437999999</v>
      </c>
      <c r="H43" s="208">
        <v>0.18030088688191739</v>
      </c>
      <c r="I43" s="42" t="s">
        <v>115</v>
      </c>
      <c r="J43" s="43">
        <v>6226.8189790000006</v>
      </c>
      <c r="K43" s="44">
        <v>0.13087120706376207</v>
      </c>
    </row>
    <row r="44" spans="3:11" ht="15.75" thickBot="1">
      <c r="C44" s="199"/>
      <c r="D44" s="201"/>
      <c r="E44" s="207"/>
      <c r="F44" s="193"/>
      <c r="G44" s="196"/>
      <c r="H44" s="209"/>
      <c r="I44" s="42" t="s">
        <v>116</v>
      </c>
      <c r="J44" s="43">
        <v>32374.462</v>
      </c>
      <c r="K44" s="44">
        <v>0.68042525955368649</v>
      </c>
    </row>
    <row r="45" spans="3:11" ht="15.75" thickBot="1">
      <c r="C45" s="199"/>
      <c r="D45" s="201"/>
      <c r="E45" s="207"/>
      <c r="F45" s="193"/>
      <c r="G45" s="196"/>
      <c r="H45" s="209"/>
      <c r="I45" s="42" t="s">
        <v>117</v>
      </c>
      <c r="J45" s="43">
        <v>8978.4664589999993</v>
      </c>
      <c r="K45" s="44">
        <v>0.18870353338255144</v>
      </c>
    </row>
    <row r="46" spans="3:11" ht="15.75" thickBot="1">
      <c r="C46" s="199"/>
      <c r="D46" s="201"/>
      <c r="E46" s="207"/>
      <c r="F46" s="194"/>
      <c r="G46" s="197"/>
      <c r="H46" s="210"/>
      <c r="I46" s="45" t="s">
        <v>137</v>
      </c>
      <c r="J46" s="46">
        <v>47579.747438000006</v>
      </c>
      <c r="K46" s="47">
        <v>1</v>
      </c>
    </row>
    <row r="47" spans="3:11" ht="25.5" thickBot="1">
      <c r="C47" s="199"/>
      <c r="D47" s="201"/>
      <c r="E47" s="207"/>
      <c r="F47" s="40" t="s">
        <v>118</v>
      </c>
      <c r="G47" s="41">
        <v>216311.06453099998</v>
      </c>
      <c r="H47" s="53">
        <v>0.81969911311808263</v>
      </c>
      <c r="I47" s="29"/>
      <c r="J47" s="29"/>
      <c r="K47" s="29"/>
    </row>
    <row r="48" spans="3:11" ht="15.75" customHeight="1">
      <c r="C48" s="212" t="s">
        <v>151</v>
      </c>
      <c r="D48" s="215">
        <v>831794.94657996611</v>
      </c>
      <c r="E48" s="218">
        <v>0.343887442773262</v>
      </c>
      <c r="F48" s="221" t="s">
        <v>122</v>
      </c>
      <c r="G48" s="223">
        <v>416973.74890531</v>
      </c>
      <c r="H48" s="225">
        <v>0.50129391939654377</v>
      </c>
      <c r="I48" s="62" t="s">
        <v>125</v>
      </c>
      <c r="J48" s="63">
        <v>209597</v>
      </c>
      <c r="K48" s="64">
        <v>0.50266233917664949</v>
      </c>
    </row>
    <row r="49" spans="3:11">
      <c r="C49" s="213"/>
      <c r="D49" s="216"/>
      <c r="E49" s="219"/>
      <c r="F49" s="222"/>
      <c r="G49" s="224"/>
      <c r="H49" s="226"/>
      <c r="I49" s="57" t="s">
        <v>148</v>
      </c>
      <c r="J49" s="56">
        <v>207376.74890531</v>
      </c>
      <c r="K49" s="65">
        <v>0.49733766082335057</v>
      </c>
    </row>
    <row r="50" spans="3:11" ht="15.75" customHeight="1">
      <c r="C50" s="213"/>
      <c r="D50" s="216"/>
      <c r="E50" s="219"/>
      <c r="F50" s="222" t="s">
        <v>139</v>
      </c>
      <c r="G50" s="224">
        <v>389867</v>
      </c>
      <c r="H50" s="226">
        <v>0.46870566069557074</v>
      </c>
      <c r="I50" s="58" t="s">
        <v>137</v>
      </c>
      <c r="J50" s="59">
        <f>+J48+J49</f>
        <v>416973.74890531</v>
      </c>
      <c r="K50" s="66">
        <f>+K48+K49</f>
        <v>1</v>
      </c>
    </row>
    <row r="51" spans="3:11" ht="30">
      <c r="C51" s="213"/>
      <c r="D51" s="216"/>
      <c r="E51" s="219"/>
      <c r="F51" s="31" t="s">
        <v>139</v>
      </c>
      <c r="G51" s="97">
        <v>389867</v>
      </c>
      <c r="H51" s="98">
        <v>0.46870566069557074</v>
      </c>
      <c r="I51" s="60"/>
      <c r="J51" s="61"/>
      <c r="K51" s="67"/>
    </row>
    <row r="52" spans="3:11" ht="37.5" thickBot="1">
      <c r="C52" s="214"/>
      <c r="D52" s="217"/>
      <c r="E52" s="220"/>
      <c r="F52" s="68" t="s">
        <v>124</v>
      </c>
      <c r="G52" s="99">
        <v>24953.848397398982</v>
      </c>
      <c r="H52" s="100">
        <v>0.03</v>
      </c>
      <c r="I52" s="72"/>
      <c r="J52" s="73"/>
      <c r="K52" s="74"/>
    </row>
    <row r="53" spans="3:11" ht="15.75" customHeight="1" thickBot="1">
      <c r="C53" s="172" t="s">
        <v>123</v>
      </c>
      <c r="D53" s="173"/>
      <c r="E53" s="173"/>
      <c r="F53" s="174"/>
      <c r="G53" s="75">
        <v>725640</v>
      </c>
      <c r="H53" s="103">
        <v>0.3</v>
      </c>
      <c r="I53" s="88"/>
      <c r="J53" s="102"/>
      <c r="K53" s="90"/>
    </row>
    <row r="54" spans="3:11" ht="15.75" thickBot="1">
      <c r="C54" s="172" t="s">
        <v>130</v>
      </c>
      <c r="D54" s="173"/>
      <c r="E54" s="173"/>
      <c r="F54" s="174"/>
      <c r="G54" s="43">
        <v>360245</v>
      </c>
      <c r="H54" s="101">
        <v>0.03</v>
      </c>
      <c r="I54" s="96"/>
      <c r="J54" s="54"/>
      <c r="K54" s="104"/>
    </row>
    <row r="55" spans="3:11" ht="15.75" thickBot="1">
      <c r="C55" s="203" t="s">
        <v>135</v>
      </c>
      <c r="D55" s="204"/>
      <c r="E55" s="204"/>
      <c r="F55" s="205"/>
      <c r="G55" s="46">
        <v>2418800</v>
      </c>
      <c r="H55" s="101"/>
      <c r="I55" s="91"/>
      <c r="J55" s="92"/>
      <c r="K55" s="93"/>
    </row>
  </sheetData>
  <mergeCells count="48">
    <mergeCell ref="G48:G50"/>
    <mergeCell ref="H48:H50"/>
    <mergeCell ref="C32:C36"/>
    <mergeCell ref="D32:D36"/>
    <mergeCell ref="E32:E36"/>
    <mergeCell ref="F32:F34"/>
    <mergeCell ref="G32:G34"/>
    <mergeCell ref="C39:F39"/>
    <mergeCell ref="C37:F37"/>
    <mergeCell ref="C38:F38"/>
    <mergeCell ref="C55:F55"/>
    <mergeCell ref="C54:F54"/>
    <mergeCell ref="C48:C52"/>
    <mergeCell ref="D48:D52"/>
    <mergeCell ref="E48:E52"/>
    <mergeCell ref="F48:F50"/>
    <mergeCell ref="C53:F53"/>
    <mergeCell ref="C8:K8"/>
    <mergeCell ref="F43:F46"/>
    <mergeCell ref="G43:G46"/>
    <mergeCell ref="C43:C47"/>
    <mergeCell ref="D43:D47"/>
    <mergeCell ref="C25:K25"/>
    <mergeCell ref="C22:F22"/>
    <mergeCell ref="C41:K41"/>
    <mergeCell ref="E43:E47"/>
    <mergeCell ref="H43:H46"/>
    <mergeCell ref="H32:H34"/>
    <mergeCell ref="G10:G13"/>
    <mergeCell ref="H10:H13"/>
    <mergeCell ref="C15:C19"/>
    <mergeCell ref="D15:D19"/>
    <mergeCell ref="E15:E19"/>
    <mergeCell ref="G27:G30"/>
    <mergeCell ref="H27:H30"/>
    <mergeCell ref="C20:F20"/>
    <mergeCell ref="C21:F21"/>
    <mergeCell ref="C10:C14"/>
    <mergeCell ref="D10:D14"/>
    <mergeCell ref="E10:E14"/>
    <mergeCell ref="F10:F13"/>
    <mergeCell ref="F15:F17"/>
    <mergeCell ref="G15:G17"/>
    <mergeCell ref="H15:H17"/>
    <mergeCell ref="C27:C31"/>
    <mergeCell ref="D27:D31"/>
    <mergeCell ref="E27:E31"/>
    <mergeCell ref="F27:F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AU9"/>
  <sheetViews>
    <sheetView workbookViewId="0">
      <selection activeCell="K21" sqref="K21"/>
    </sheetView>
  </sheetViews>
  <sheetFormatPr baseColWidth="10" defaultRowHeight="15"/>
  <cols>
    <col min="1" max="2" width="11.42578125" style="128"/>
    <col min="3" max="3" width="8" style="128" customWidth="1"/>
    <col min="4" max="4" width="11.42578125" style="128"/>
    <col min="5" max="5" width="10.7109375" style="128" customWidth="1"/>
    <col min="6" max="6" width="16.28515625" customWidth="1"/>
    <col min="7" max="16" width="5.5703125" customWidth="1"/>
    <col min="17" max="46" width="3.5703125" customWidth="1"/>
    <col min="47" max="47" width="5.85546875" style="4" customWidth="1"/>
  </cols>
  <sheetData>
    <row r="2" spans="5:20">
      <c r="E2" s="147" t="s">
        <v>175</v>
      </c>
      <c r="F2" s="147"/>
      <c r="G2" s="129">
        <v>2003</v>
      </c>
      <c r="H2" s="129">
        <v>2004</v>
      </c>
      <c r="I2" s="129">
        <v>2005</v>
      </c>
      <c r="J2" s="129">
        <v>2006</v>
      </c>
      <c r="K2" s="129">
        <v>2007</v>
      </c>
      <c r="L2" s="129">
        <v>2008</v>
      </c>
      <c r="M2" s="129">
        <v>2009</v>
      </c>
      <c r="N2" s="129">
        <v>2010</v>
      </c>
      <c r="O2" s="129">
        <v>2011</v>
      </c>
      <c r="P2" s="129">
        <v>2012</v>
      </c>
    </row>
    <row r="3" spans="5:20">
      <c r="E3" s="147"/>
      <c r="F3" s="147"/>
      <c r="G3" s="148" t="s">
        <v>176</v>
      </c>
      <c r="H3" s="148"/>
      <c r="I3" s="148"/>
      <c r="J3" s="148"/>
      <c r="K3" s="148"/>
      <c r="L3" s="148"/>
      <c r="M3" s="148"/>
      <c r="N3" s="148"/>
      <c r="O3" s="148"/>
      <c r="P3" s="148"/>
    </row>
    <row r="4" spans="5:20">
      <c r="E4" s="150" t="s">
        <v>91</v>
      </c>
      <c r="F4" s="150"/>
      <c r="G4" s="132">
        <v>10</v>
      </c>
      <c r="H4" s="132">
        <v>5</v>
      </c>
      <c r="I4" s="132">
        <v>5</v>
      </c>
      <c r="J4" s="132">
        <v>6</v>
      </c>
      <c r="K4" s="132">
        <v>7</v>
      </c>
      <c r="L4" s="132">
        <v>4</v>
      </c>
      <c r="M4" s="132">
        <v>7</v>
      </c>
      <c r="N4" s="132">
        <v>4</v>
      </c>
      <c r="O4" s="132">
        <v>3</v>
      </c>
      <c r="P4" s="132">
        <v>1</v>
      </c>
    </row>
    <row r="5" spans="5:20">
      <c r="E5" s="150" t="s">
        <v>178</v>
      </c>
      <c r="F5" s="150"/>
      <c r="G5" s="28">
        <v>11</v>
      </c>
      <c r="H5" s="28">
        <v>6</v>
      </c>
      <c r="I5" s="28">
        <v>14</v>
      </c>
      <c r="J5" s="28">
        <v>4</v>
      </c>
      <c r="K5" s="28">
        <v>14</v>
      </c>
      <c r="L5" s="28">
        <v>2</v>
      </c>
      <c r="M5" s="28">
        <v>1</v>
      </c>
      <c r="N5" s="28">
        <v>10</v>
      </c>
      <c r="O5" s="28">
        <v>7</v>
      </c>
      <c r="P5" s="28">
        <v>6</v>
      </c>
    </row>
    <row r="6" spans="5:20">
      <c r="E6" s="28" t="s">
        <v>177</v>
      </c>
      <c r="F6" s="28"/>
      <c r="G6" s="132">
        <v>21</v>
      </c>
      <c r="H6" s="132">
        <v>11</v>
      </c>
      <c r="I6" s="132">
        <v>19</v>
      </c>
      <c r="J6" s="132">
        <v>10</v>
      </c>
      <c r="K6" s="132">
        <v>21</v>
      </c>
      <c r="L6" s="132">
        <v>6</v>
      </c>
      <c r="M6" s="132">
        <v>8</v>
      </c>
      <c r="N6" s="132">
        <v>14</v>
      </c>
      <c r="O6" s="132">
        <v>10</v>
      </c>
      <c r="P6" s="132">
        <v>7</v>
      </c>
      <c r="T6" s="26"/>
    </row>
    <row r="7" spans="5:20">
      <c r="E7" s="130" t="s">
        <v>179</v>
      </c>
      <c r="F7" s="28"/>
      <c r="G7" s="131">
        <v>266</v>
      </c>
      <c r="H7" s="131">
        <v>301</v>
      </c>
      <c r="I7" s="131">
        <v>431</v>
      </c>
      <c r="J7" s="131">
        <v>262</v>
      </c>
      <c r="K7" s="131">
        <v>267</v>
      </c>
      <c r="L7" s="131">
        <v>217</v>
      </c>
      <c r="M7" s="131">
        <v>212</v>
      </c>
      <c r="N7" s="131">
        <v>283</v>
      </c>
      <c r="O7" s="131">
        <v>173</v>
      </c>
      <c r="P7" s="131">
        <v>182</v>
      </c>
    </row>
    <row r="8" spans="5:20" ht="15" customHeight="1">
      <c r="E8" s="151" t="s">
        <v>180</v>
      </c>
      <c r="F8" s="151"/>
      <c r="G8" s="149">
        <v>7.8947368421052627E-2</v>
      </c>
      <c r="H8" s="149">
        <v>3.6544850498338874E-2</v>
      </c>
      <c r="I8" s="149">
        <v>4.4083526682134569E-2</v>
      </c>
      <c r="J8" s="149">
        <v>3.8167938931297711E-2</v>
      </c>
      <c r="K8" s="149">
        <v>7.8651685393258425E-2</v>
      </c>
      <c r="L8" s="149">
        <v>2.7649769585253458E-2</v>
      </c>
      <c r="M8" s="149">
        <v>3.7735849056603772E-2</v>
      </c>
      <c r="N8" s="149">
        <v>4.9469964664310952E-2</v>
      </c>
      <c r="O8" s="149">
        <v>5.7803468208092484E-2</v>
      </c>
      <c r="P8" s="149">
        <v>3.8461538461538464E-2</v>
      </c>
    </row>
    <row r="9" spans="5:20" ht="45.75" customHeight="1">
      <c r="E9" s="151"/>
      <c r="F9" s="151"/>
      <c r="G9" s="149"/>
      <c r="H9" s="149"/>
      <c r="I9" s="149"/>
      <c r="J9" s="149"/>
      <c r="K9" s="149"/>
      <c r="L9" s="149"/>
      <c r="M9" s="149"/>
      <c r="N9" s="149"/>
      <c r="O9" s="149"/>
      <c r="P9" s="149"/>
    </row>
  </sheetData>
  <mergeCells count="15">
    <mergeCell ref="L8:L9"/>
    <mergeCell ref="M8:M9"/>
    <mergeCell ref="N8:N9"/>
    <mergeCell ref="O8:O9"/>
    <mergeCell ref="P8:P9"/>
    <mergeCell ref="E2:F3"/>
    <mergeCell ref="G3:P3"/>
    <mergeCell ref="E4:F4"/>
    <mergeCell ref="E5:F5"/>
    <mergeCell ref="E8:F9"/>
    <mergeCell ref="G8:G9"/>
    <mergeCell ref="H8:H9"/>
    <mergeCell ref="I8:I9"/>
    <mergeCell ref="J8:J9"/>
    <mergeCell ref="K8:K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6:P14"/>
  <sheetViews>
    <sheetView workbookViewId="0">
      <selection activeCell="J24" sqref="J24"/>
    </sheetView>
  </sheetViews>
  <sheetFormatPr baseColWidth="10" defaultRowHeight="12" customHeight="1"/>
  <cols>
    <col min="1" max="1" width="28.7109375" customWidth="1"/>
    <col min="2" max="2" width="8.85546875" customWidth="1"/>
    <col min="3" max="3" width="9" customWidth="1"/>
    <col min="4" max="4" width="9.42578125" customWidth="1"/>
    <col min="5" max="5" width="7.85546875" customWidth="1"/>
    <col min="6" max="6" width="9.42578125" customWidth="1"/>
  </cols>
  <sheetData>
    <row r="6" spans="1:6" ht="12" customHeight="1">
      <c r="A6" s="135"/>
      <c r="B6" s="139" t="s">
        <v>37</v>
      </c>
      <c r="C6" s="139" t="s">
        <v>181</v>
      </c>
      <c r="D6" s="139" t="s">
        <v>39</v>
      </c>
      <c r="E6" s="139" t="s">
        <v>40</v>
      </c>
      <c r="F6" s="139" t="s">
        <v>182</v>
      </c>
    </row>
    <row r="7" spans="1:6" ht="12" customHeight="1">
      <c r="A7" s="136" t="s">
        <v>186</v>
      </c>
      <c r="B7" s="137">
        <v>1380</v>
      </c>
      <c r="C7" s="137">
        <v>465</v>
      </c>
      <c r="D7" s="137">
        <v>153</v>
      </c>
      <c r="E7" s="137">
        <v>246</v>
      </c>
      <c r="F7" s="137">
        <v>277</v>
      </c>
    </row>
    <row r="8" spans="1:6" ht="12" customHeight="1">
      <c r="A8" s="133" t="s">
        <v>183</v>
      </c>
      <c r="B8" s="134">
        <v>7</v>
      </c>
      <c r="C8" s="134">
        <v>0</v>
      </c>
      <c r="D8" s="134">
        <v>4</v>
      </c>
      <c r="E8" s="134">
        <v>10</v>
      </c>
      <c r="F8" s="134">
        <v>11</v>
      </c>
    </row>
    <row r="9" spans="1:6" ht="12" customHeight="1">
      <c r="A9" s="133" t="s">
        <v>92</v>
      </c>
      <c r="B9" s="134">
        <v>1</v>
      </c>
      <c r="C9" s="134">
        <v>25</v>
      </c>
      <c r="D9" s="134">
        <v>9</v>
      </c>
      <c r="E9" s="134">
        <v>35</v>
      </c>
      <c r="F9" s="134">
        <v>23</v>
      </c>
    </row>
    <row r="10" spans="1:6" ht="12" customHeight="1">
      <c r="A10" s="138" t="s">
        <v>184</v>
      </c>
      <c r="B10" s="137">
        <v>8</v>
      </c>
      <c r="C10" s="137">
        <v>25</v>
      </c>
      <c r="D10" s="137">
        <v>13</v>
      </c>
      <c r="E10" s="137">
        <v>45</v>
      </c>
      <c r="F10" s="137">
        <v>34</v>
      </c>
    </row>
    <row r="11" spans="1:6" ht="12" customHeight="1">
      <c r="A11" s="158" t="s">
        <v>185</v>
      </c>
      <c r="B11" s="152">
        <v>5.7971014492753624E-3</v>
      </c>
      <c r="C11" s="152">
        <v>5.3763440860215055E-2</v>
      </c>
      <c r="D11" s="155">
        <v>8.4967320261437912E-2</v>
      </c>
      <c r="E11" s="155">
        <v>0.18292682926829268</v>
      </c>
      <c r="F11" s="152">
        <v>0.12274368231046931</v>
      </c>
    </row>
    <row r="12" spans="1:6" ht="12" customHeight="1">
      <c r="A12" s="158"/>
      <c r="B12" s="159"/>
      <c r="C12" s="153"/>
      <c r="D12" s="156"/>
      <c r="E12" s="156"/>
      <c r="F12" s="153"/>
    </row>
    <row r="13" spans="1:6" ht="12" customHeight="1">
      <c r="A13" s="158"/>
      <c r="B13" s="160"/>
      <c r="C13" s="154"/>
      <c r="D13" s="157"/>
      <c r="E13" s="157"/>
      <c r="F13" s="154"/>
    </row>
    <row r="14" spans="1:6" ht="12" customHeight="1">
      <c r="B14" s="16"/>
      <c r="C14" s="16"/>
      <c r="D14" s="16"/>
      <c r="E14" s="16"/>
      <c r="F14" s="16"/>
    </row>
  </sheetData>
  <mergeCells count="6">
    <mergeCell ref="A11:A13"/>
    <mergeCell ref="C11:C13"/>
    <mergeCell ref="D11:D13"/>
    <mergeCell ref="E11:E13"/>
    <mergeCell ref="F11:F13"/>
    <mergeCell ref="B11:B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1:H10"/>
  <sheetViews>
    <sheetView tabSelected="1" workbookViewId="0">
      <selection activeCell="J17" sqref="J17"/>
    </sheetView>
  </sheetViews>
  <sheetFormatPr baseColWidth="10" defaultColWidth="17.42578125" defaultRowHeight="15"/>
  <cols>
    <col min="1" max="1" width="11.140625" customWidth="1"/>
    <col min="2" max="2" width="16.42578125" customWidth="1"/>
    <col min="3" max="3" width="11.42578125" customWidth="1"/>
    <col min="4" max="4" width="7.140625" customWidth="1"/>
    <col min="5" max="5" width="10.7109375" customWidth="1"/>
    <col min="6" max="6" width="10.42578125" customWidth="1"/>
    <col min="7" max="7" width="9.85546875" customWidth="1"/>
    <col min="8" max="8" width="9.7109375" customWidth="1"/>
  </cols>
  <sheetData>
    <row r="1" spans="2:8" ht="15.75" thickBot="1"/>
    <row r="2" spans="2:8" ht="15.75" thickBot="1">
      <c r="B2" s="112"/>
      <c r="C2" s="162" t="s">
        <v>168</v>
      </c>
      <c r="D2" s="163"/>
      <c r="E2" s="164" t="s">
        <v>106</v>
      </c>
      <c r="F2" s="165"/>
      <c r="G2" s="165"/>
      <c r="H2" s="166"/>
    </row>
    <row r="3" spans="2:8" ht="37.5" thickBot="1">
      <c r="B3" s="52"/>
      <c r="C3" s="113">
        <v>2002</v>
      </c>
      <c r="D3" s="114">
        <v>2012</v>
      </c>
      <c r="E3" s="115" t="s">
        <v>101</v>
      </c>
      <c r="F3" s="116" t="s">
        <v>102</v>
      </c>
      <c r="G3" s="116" t="s">
        <v>103</v>
      </c>
      <c r="H3" s="116" t="s">
        <v>104</v>
      </c>
    </row>
    <row r="4" spans="2:8" ht="15.75" thickBot="1">
      <c r="B4" s="117" t="s">
        <v>169</v>
      </c>
      <c r="C4" s="118">
        <v>0.83499999999999996</v>
      </c>
      <c r="D4" s="119">
        <v>0.86299999999999999</v>
      </c>
      <c r="E4" s="120">
        <v>3.5000000000000003E-2</v>
      </c>
      <c r="F4" s="121">
        <v>7.0999999999999994E-2</v>
      </c>
      <c r="G4" s="121">
        <v>0.40200000000000002</v>
      </c>
      <c r="H4" s="121">
        <v>0.42399999999999999</v>
      </c>
    </row>
    <row r="5" spans="2:8" ht="15.75" thickBot="1">
      <c r="B5" s="113" t="s">
        <v>170</v>
      </c>
      <c r="C5" s="122">
        <v>0.75900000000000001</v>
      </c>
      <c r="D5" s="122">
        <v>0.88800000000000001</v>
      </c>
      <c r="E5" s="123">
        <v>1.0999999999999999E-2</v>
      </c>
      <c r="F5" s="123">
        <v>2.1999999999999999E-2</v>
      </c>
      <c r="G5" s="123">
        <v>0.57699999999999996</v>
      </c>
      <c r="H5" s="123">
        <v>0.28599999999999998</v>
      </c>
    </row>
    <row r="6" spans="2:8" ht="15.75" thickBot="1">
      <c r="B6" s="115" t="s">
        <v>171</v>
      </c>
      <c r="C6" s="39">
        <v>0.755</v>
      </c>
      <c r="D6" s="124">
        <v>0.84099999999999997</v>
      </c>
      <c r="E6" s="125">
        <v>2.5999999999999999E-2</v>
      </c>
      <c r="F6" s="126">
        <v>5.8999999999999997E-2</v>
      </c>
      <c r="G6" s="126">
        <v>0.30299999999999999</v>
      </c>
      <c r="H6" s="126">
        <v>0.21099999999999999</v>
      </c>
    </row>
    <row r="7" spans="2:8" ht="25.5" thickBot="1">
      <c r="B7" s="115" t="s">
        <v>105</v>
      </c>
      <c r="C7" s="39">
        <v>0.61799999999999999</v>
      </c>
      <c r="D7" s="124">
        <v>0.79100000000000004</v>
      </c>
      <c r="E7" s="125">
        <v>0.124</v>
      </c>
      <c r="F7" s="127">
        <v>0.17899999999999999</v>
      </c>
      <c r="G7" s="126">
        <v>0.40400000000000003</v>
      </c>
      <c r="H7" s="126">
        <v>0.16900000000000001</v>
      </c>
    </row>
    <row r="8" spans="2:8">
      <c r="B8" s="167" t="s">
        <v>111</v>
      </c>
      <c r="C8" s="167"/>
      <c r="D8" s="167"/>
      <c r="E8" s="167"/>
    </row>
    <row r="9" spans="2:8">
      <c r="B9" s="161" t="s">
        <v>112</v>
      </c>
      <c r="C9" s="161"/>
      <c r="D9" s="161"/>
      <c r="E9" s="161"/>
      <c r="F9" s="161"/>
      <c r="G9" s="161"/>
    </row>
    <row r="10" spans="2:8">
      <c r="B10" s="161" t="s">
        <v>113</v>
      </c>
      <c r="C10" s="161"/>
      <c r="D10" s="161"/>
    </row>
  </sheetData>
  <mergeCells count="5">
    <mergeCell ref="B9:G9"/>
    <mergeCell ref="B10:D10"/>
    <mergeCell ref="C2:D2"/>
    <mergeCell ref="E2:H2"/>
    <mergeCell ref="B8:E8"/>
  </mergeCells>
  <pageMargins left="0.7" right="0.7" top="0.75" bottom="0.75" header="0.3" footer="0.3"/>
  <pageSetup paperSize="9" orientation="portrait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2:E5"/>
  <sheetViews>
    <sheetView workbookViewId="0">
      <selection activeCell="F21" sqref="F21"/>
    </sheetView>
  </sheetViews>
  <sheetFormatPr baseColWidth="10" defaultColWidth="26.140625" defaultRowHeight="15"/>
  <cols>
    <col min="2" max="2" width="30.42578125" customWidth="1"/>
    <col min="3" max="4" width="10.85546875" customWidth="1"/>
    <col min="5" max="5" width="14" customWidth="1"/>
  </cols>
  <sheetData>
    <row r="2" spans="2:5">
      <c r="B2" s="108" t="s">
        <v>152</v>
      </c>
      <c r="C2" s="35" t="s">
        <v>131</v>
      </c>
      <c r="D2" s="35" t="s">
        <v>132</v>
      </c>
      <c r="E2" s="35" t="s">
        <v>133</v>
      </c>
    </row>
    <row r="3" spans="2:5">
      <c r="B3" s="28" t="s">
        <v>134</v>
      </c>
      <c r="C3" s="27">
        <v>40</v>
      </c>
      <c r="D3" s="30">
        <v>30</v>
      </c>
      <c r="E3" s="27">
        <v>132</v>
      </c>
    </row>
    <row r="4" spans="2:5" ht="36">
      <c r="B4" s="32" t="s">
        <v>153</v>
      </c>
      <c r="C4" s="106">
        <v>370.82195121951219</v>
      </c>
      <c r="D4" s="106">
        <v>498.47442168056938</v>
      </c>
      <c r="E4" s="107">
        <v>5.4181465404213087</v>
      </c>
    </row>
    <row r="5" spans="2:5" ht="24.75">
      <c r="B5" s="33" t="s">
        <v>128</v>
      </c>
      <c r="C5" s="105">
        <v>0.77789756097560969</v>
      </c>
      <c r="D5" s="106">
        <v>0.83213999999999977</v>
      </c>
      <c r="E5" s="107">
        <v>0.63458015267175594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M6"/>
  <sheetViews>
    <sheetView workbookViewId="0">
      <selection activeCell="E13" sqref="E13"/>
    </sheetView>
  </sheetViews>
  <sheetFormatPr baseColWidth="10" defaultRowHeight="15"/>
  <cols>
    <col min="3" max="13" width="6.85546875" customWidth="1"/>
  </cols>
  <sheetData>
    <row r="2" spans="2:13" ht="15.75" thickBot="1"/>
    <row r="3" spans="2:13" ht="15.75" thickBot="1">
      <c r="B3" s="231" t="s">
        <v>91</v>
      </c>
      <c r="C3" s="229" t="s">
        <v>187</v>
      </c>
      <c r="D3" s="229" t="s">
        <v>188</v>
      </c>
      <c r="E3" s="229" t="s">
        <v>189</v>
      </c>
      <c r="F3" s="229" t="s">
        <v>190</v>
      </c>
      <c r="G3" s="229" t="s">
        <v>191</v>
      </c>
      <c r="H3" s="229" t="s">
        <v>192</v>
      </c>
      <c r="I3" s="229" t="s">
        <v>193</v>
      </c>
      <c r="J3" s="229" t="s">
        <v>194</v>
      </c>
      <c r="K3" s="229" t="s">
        <v>195</v>
      </c>
      <c r="L3" s="229" t="s">
        <v>196</v>
      </c>
    </row>
    <row r="4" spans="2:13" ht="15.75" thickBot="1">
      <c r="B4" s="232"/>
      <c r="C4" s="230" t="s">
        <v>197</v>
      </c>
      <c r="D4" s="230" t="s">
        <v>198</v>
      </c>
      <c r="E4" s="230" t="s">
        <v>199</v>
      </c>
      <c r="F4" s="230" t="s">
        <v>200</v>
      </c>
      <c r="G4" s="230" t="s">
        <v>201</v>
      </c>
      <c r="H4" s="230" t="s">
        <v>202</v>
      </c>
      <c r="I4" s="230" t="s">
        <v>203</v>
      </c>
      <c r="J4" s="230" t="s">
        <v>204</v>
      </c>
      <c r="K4" s="230" t="s">
        <v>205</v>
      </c>
      <c r="L4" s="230" t="s">
        <v>206</v>
      </c>
    </row>
    <row r="5" spans="2:13" ht="15.75" thickBot="1">
      <c r="B5" s="231" t="s">
        <v>92</v>
      </c>
      <c r="C5" s="230" t="s">
        <v>207</v>
      </c>
      <c r="D5" s="230" t="s">
        <v>208</v>
      </c>
      <c r="E5" s="230" t="s">
        <v>209</v>
      </c>
      <c r="F5" s="230" t="s">
        <v>210</v>
      </c>
      <c r="G5" s="230" t="s">
        <v>211</v>
      </c>
      <c r="H5" s="230" t="s">
        <v>212</v>
      </c>
      <c r="I5" s="230" t="s">
        <v>213</v>
      </c>
      <c r="J5" s="230" t="s">
        <v>214</v>
      </c>
      <c r="K5" s="230" t="s">
        <v>215</v>
      </c>
      <c r="L5" s="230" t="s">
        <v>216</v>
      </c>
      <c r="M5" s="229" t="s">
        <v>217</v>
      </c>
    </row>
    <row r="6" spans="2:13" ht="15.75" thickBot="1">
      <c r="B6" s="232"/>
      <c r="C6" s="230" t="s">
        <v>218</v>
      </c>
      <c r="D6" s="230" t="s">
        <v>219</v>
      </c>
      <c r="E6" s="230" t="s">
        <v>220</v>
      </c>
      <c r="F6" s="230" t="s">
        <v>221</v>
      </c>
      <c r="G6" s="230" t="s">
        <v>222</v>
      </c>
      <c r="H6" s="230" t="s">
        <v>223</v>
      </c>
      <c r="I6" s="230" t="s">
        <v>224</v>
      </c>
      <c r="J6" s="230" t="s">
        <v>225</v>
      </c>
      <c r="K6" s="230" t="s">
        <v>226</v>
      </c>
      <c r="L6" s="230" t="s">
        <v>227</v>
      </c>
      <c r="M6" s="230" t="s">
        <v>228</v>
      </c>
    </row>
  </sheetData>
  <mergeCells count="2">
    <mergeCell ref="B3:B4"/>
    <mergeCell ref="B5:B6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M11"/>
  <sheetViews>
    <sheetView workbookViewId="0">
      <selection activeCell="J23" sqref="J23"/>
    </sheetView>
  </sheetViews>
  <sheetFormatPr baseColWidth="10" defaultRowHeight="15"/>
  <sheetData>
    <row r="2" spans="1:13" ht="15.75" thickBot="1">
      <c r="B2" s="140" t="s">
        <v>107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13" ht="25.5" thickBot="1">
      <c r="B3" s="17" t="s">
        <v>5</v>
      </c>
      <c r="C3" s="18">
        <v>2003</v>
      </c>
      <c r="D3" s="18">
        <v>2004</v>
      </c>
      <c r="E3" s="18">
        <v>2005</v>
      </c>
      <c r="F3" s="18">
        <v>2006</v>
      </c>
      <c r="G3" s="18">
        <v>2007</v>
      </c>
      <c r="H3" s="18">
        <v>2008</v>
      </c>
      <c r="I3" s="18">
        <v>2009</v>
      </c>
      <c r="J3" s="18">
        <v>2010</v>
      </c>
      <c r="K3" s="18">
        <v>2011</v>
      </c>
      <c r="L3" s="18">
        <v>2012</v>
      </c>
      <c r="M3" s="19" t="s">
        <v>10</v>
      </c>
    </row>
    <row r="4" spans="1:13" ht="15.75" thickBot="1">
      <c r="B4" s="20" t="s">
        <v>108</v>
      </c>
      <c r="C4" s="21">
        <v>252.8</v>
      </c>
      <c r="D4" s="21">
        <v>234.1</v>
      </c>
      <c r="E4" s="21">
        <v>213.1</v>
      </c>
      <c r="F4" s="21">
        <v>198.1</v>
      </c>
      <c r="G4" s="21">
        <v>185.2</v>
      </c>
      <c r="H4" s="21">
        <v>169.3</v>
      </c>
      <c r="I4" s="21">
        <v>146.4</v>
      </c>
      <c r="J4" s="21">
        <v>123.9</v>
      </c>
      <c r="K4" s="21">
        <v>108.7</v>
      </c>
      <c r="L4" s="21">
        <v>118.6</v>
      </c>
      <c r="M4" s="21">
        <v>173.8</v>
      </c>
    </row>
    <row r="5" spans="1:13" ht="15.75" thickBot="1">
      <c r="B5" s="20" t="s">
        <v>6</v>
      </c>
      <c r="C5" s="21">
        <v>26.3</v>
      </c>
      <c r="D5" s="21">
        <v>22.8</v>
      </c>
      <c r="E5" s="21">
        <v>22.3</v>
      </c>
      <c r="F5" s="21">
        <v>20.9</v>
      </c>
      <c r="G5" s="21">
        <v>18.600000000000001</v>
      </c>
      <c r="H5" s="21">
        <v>15.9</v>
      </c>
      <c r="I5" s="21">
        <v>15</v>
      </c>
      <c r="J5" s="21">
        <v>13.4</v>
      </c>
      <c r="K5" s="21">
        <v>12.6</v>
      </c>
      <c r="L5" s="21">
        <v>10.4</v>
      </c>
      <c r="M5" s="21">
        <v>17.7</v>
      </c>
    </row>
    <row r="6" spans="1:13" ht="15.75" thickBot="1">
      <c r="B6" s="20" t="s">
        <v>7</v>
      </c>
      <c r="C6" s="21">
        <v>1.6</v>
      </c>
      <c r="D6" s="21">
        <v>1.3</v>
      </c>
      <c r="E6" s="21">
        <v>1.4</v>
      </c>
      <c r="F6" s="21">
        <v>1.4</v>
      </c>
      <c r="G6" s="21">
        <v>1.3</v>
      </c>
      <c r="H6" s="21">
        <v>1.1000000000000001</v>
      </c>
      <c r="I6" s="21">
        <v>1.1000000000000001</v>
      </c>
      <c r="J6" s="21">
        <v>1.1000000000000001</v>
      </c>
      <c r="K6" s="21">
        <v>1</v>
      </c>
      <c r="L6" s="21">
        <v>0.9</v>
      </c>
      <c r="M6" s="21">
        <v>1.2</v>
      </c>
    </row>
    <row r="7" spans="1:13" ht="15.75" thickBot="1">
      <c r="B7" s="20" t="s">
        <v>8</v>
      </c>
      <c r="C7" s="21">
        <v>3.4</v>
      </c>
      <c r="D7" s="21">
        <v>2.9</v>
      </c>
      <c r="E7" s="21">
        <v>3.1</v>
      </c>
      <c r="F7" s="21">
        <v>2.9</v>
      </c>
      <c r="G7" s="21">
        <v>2.9</v>
      </c>
      <c r="H7" s="21">
        <v>2.8</v>
      </c>
      <c r="I7" s="21">
        <v>2.8</v>
      </c>
      <c r="J7" s="21">
        <v>2.4</v>
      </c>
      <c r="K7" s="21">
        <v>2.6</v>
      </c>
      <c r="L7" s="21">
        <v>2.4</v>
      </c>
      <c r="M7" s="21">
        <v>2.8</v>
      </c>
    </row>
    <row r="8" spans="1:13" ht="15.75" thickBot="1">
      <c r="B8" s="20" t="s">
        <v>9</v>
      </c>
      <c r="C8" s="21">
        <v>16.899999999999999</v>
      </c>
      <c r="D8" s="21">
        <v>15.3</v>
      </c>
      <c r="E8" s="21">
        <v>14.5</v>
      </c>
      <c r="F8" s="21">
        <v>14.1</v>
      </c>
      <c r="G8" s="21">
        <v>13.6</v>
      </c>
      <c r="H8" s="21">
        <v>13.6</v>
      </c>
      <c r="I8" s="21">
        <v>12.6</v>
      </c>
      <c r="J8" s="21">
        <v>12.4</v>
      </c>
      <c r="K8" s="21">
        <v>12.5</v>
      </c>
      <c r="L8" s="21">
        <v>12.2</v>
      </c>
      <c r="M8" s="21">
        <v>13.6</v>
      </c>
    </row>
    <row r="9" spans="1:13" ht="15.75" thickBot="1">
      <c r="B9" s="20" t="s">
        <v>109</v>
      </c>
      <c r="C9" s="21">
        <v>152.6</v>
      </c>
      <c r="D9" s="21">
        <v>138.1</v>
      </c>
      <c r="E9" s="21">
        <v>135.6</v>
      </c>
      <c r="F9" s="21">
        <v>133.80000000000001</v>
      </c>
      <c r="G9" s="21">
        <v>129.69999999999999</v>
      </c>
      <c r="H9" s="21">
        <v>133.9</v>
      </c>
      <c r="I9" s="21">
        <v>126.9</v>
      </c>
      <c r="J9" s="21">
        <v>123.2</v>
      </c>
      <c r="K9" s="21">
        <v>113.9</v>
      </c>
      <c r="L9" s="21">
        <v>120.4</v>
      </c>
      <c r="M9" s="21">
        <v>128.6</v>
      </c>
    </row>
    <row r="10" spans="1:13" ht="15.75" thickBot="1">
      <c r="B10" s="22" t="s">
        <v>4</v>
      </c>
      <c r="C10" s="23">
        <v>21.3</v>
      </c>
      <c r="D10" s="23">
        <v>19.2</v>
      </c>
      <c r="E10" s="23">
        <v>18.7</v>
      </c>
      <c r="F10" s="23">
        <v>18</v>
      </c>
      <c r="G10" s="23">
        <v>17.3</v>
      </c>
      <c r="H10" s="23">
        <v>17</v>
      </c>
      <c r="I10" s="23">
        <v>16.100000000000001</v>
      </c>
      <c r="J10" s="23">
        <v>15.3</v>
      </c>
      <c r="K10" s="23">
        <v>14.5</v>
      </c>
      <c r="L10" s="23">
        <v>15</v>
      </c>
      <c r="M10" s="23">
        <v>17.600000000000001</v>
      </c>
    </row>
    <row r="11" spans="1:13">
      <c r="A11" s="141" t="s">
        <v>110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</row>
  </sheetData>
  <mergeCells count="2">
    <mergeCell ref="B2:M2"/>
    <mergeCell ref="A11:M11"/>
  </mergeCell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2:V35"/>
  <sheetViews>
    <sheetView topLeftCell="A19" workbookViewId="0">
      <selection activeCell="B27" sqref="B27"/>
    </sheetView>
  </sheetViews>
  <sheetFormatPr baseColWidth="10" defaultColWidth="4.7109375" defaultRowHeight="15"/>
  <cols>
    <col min="2" max="18" width="8.140625" customWidth="1"/>
    <col min="19" max="19" width="13.140625" customWidth="1"/>
    <col min="20" max="31" width="8.140625" customWidth="1"/>
    <col min="32" max="32" width="9" customWidth="1"/>
    <col min="33" max="34" width="10.140625" customWidth="1"/>
    <col min="35" max="35" width="5" bestFit="1" customWidth="1"/>
    <col min="36" max="36" width="7.85546875" customWidth="1"/>
  </cols>
  <sheetData>
    <row r="2" spans="18:22">
      <c r="R2" t="s">
        <v>77</v>
      </c>
      <c r="S2" s="2" t="s">
        <v>78</v>
      </c>
      <c r="T2" s="2" t="s">
        <v>1</v>
      </c>
      <c r="U2" s="2" t="s">
        <v>2</v>
      </c>
      <c r="V2" s="2" t="s">
        <v>3</v>
      </c>
    </row>
    <row r="3" spans="18:22">
      <c r="R3" t="s">
        <v>44</v>
      </c>
      <c r="S3" s="2" t="s">
        <v>11</v>
      </c>
      <c r="T3" s="3">
        <v>93.051966612287046</v>
      </c>
      <c r="U3" s="3">
        <v>100.51972211459862</v>
      </c>
      <c r="V3" s="3">
        <v>85.910868305952363</v>
      </c>
    </row>
    <row r="4" spans="18:22">
      <c r="R4" t="s">
        <v>45</v>
      </c>
      <c r="S4" s="2" t="s">
        <v>12</v>
      </c>
      <c r="T4" s="3">
        <v>220.32612284286324</v>
      </c>
      <c r="U4" s="3">
        <v>236.77332387457392</v>
      </c>
      <c r="V4" s="3">
        <v>204.35140639091034</v>
      </c>
    </row>
    <row r="5" spans="18:22">
      <c r="R5" t="s">
        <v>46</v>
      </c>
      <c r="S5" s="2" t="s">
        <v>79</v>
      </c>
      <c r="T5" s="3">
        <v>122.19245233772473</v>
      </c>
      <c r="U5" s="3">
        <v>127.82852524916328</v>
      </c>
      <c r="V5" s="3">
        <v>116.9640422106674</v>
      </c>
    </row>
    <row r="6" spans="18:22">
      <c r="R6" t="s">
        <v>47</v>
      </c>
      <c r="S6" s="2" t="s">
        <v>80</v>
      </c>
      <c r="T6" s="3">
        <v>203.75307690141332</v>
      </c>
      <c r="U6" s="3">
        <v>206.91682805320664</v>
      </c>
      <c r="V6" s="3">
        <v>200.59602972635292</v>
      </c>
    </row>
    <row r="7" spans="18:22">
      <c r="R7" t="s">
        <v>48</v>
      </c>
      <c r="S7" s="2" t="s">
        <v>13</v>
      </c>
      <c r="T7" s="3">
        <v>249.09467026311322</v>
      </c>
      <c r="U7" s="3">
        <v>263.07940363819137</v>
      </c>
      <c r="V7" s="3">
        <v>235.16009033448469</v>
      </c>
    </row>
    <row r="8" spans="18:22">
      <c r="R8" t="s">
        <v>49</v>
      </c>
      <c r="S8" s="2" t="s">
        <v>14</v>
      </c>
      <c r="T8" s="3">
        <v>162.71587589216375</v>
      </c>
      <c r="U8" s="3">
        <v>192.27232472227547</v>
      </c>
      <c r="V8" s="3">
        <v>134.33148574771764</v>
      </c>
    </row>
    <row r="9" spans="18:22">
      <c r="R9" t="s">
        <v>50</v>
      </c>
      <c r="S9" s="2" t="s">
        <v>81</v>
      </c>
      <c r="T9" s="3">
        <v>207.92504589284854</v>
      </c>
      <c r="U9" s="3">
        <v>234.57991658758803</v>
      </c>
      <c r="V9" s="3">
        <v>180.67058118570588</v>
      </c>
    </row>
    <row r="10" spans="18:22">
      <c r="R10" t="s">
        <v>51</v>
      </c>
      <c r="S10" s="2" t="s">
        <v>15</v>
      </c>
      <c r="T10" s="3">
        <v>200.4263980937497</v>
      </c>
      <c r="U10" s="3">
        <v>207.07529454183057</v>
      </c>
      <c r="V10" s="3">
        <v>193.60763022357492</v>
      </c>
    </row>
    <row r="11" spans="18:22">
      <c r="R11" t="s">
        <v>52</v>
      </c>
      <c r="S11" s="2" t="s">
        <v>16</v>
      </c>
      <c r="T11" s="3">
        <v>216.58708570102962</v>
      </c>
      <c r="U11" s="3">
        <v>250.84247105437277</v>
      </c>
      <c r="V11" s="3">
        <v>182.43835548573074</v>
      </c>
    </row>
    <row r="12" spans="18:22">
      <c r="R12" t="s">
        <v>53</v>
      </c>
      <c r="S12" s="2" t="s">
        <v>17</v>
      </c>
      <c r="T12" s="3">
        <v>155.20282648350161</v>
      </c>
      <c r="U12" s="3">
        <v>166.11221873917668</v>
      </c>
      <c r="V12" s="3">
        <v>144.21227808531674</v>
      </c>
    </row>
    <row r="13" spans="18:22">
      <c r="R13" t="s">
        <v>54</v>
      </c>
      <c r="S13" s="2" t="s">
        <v>100</v>
      </c>
      <c r="T13" s="3">
        <v>186.46380391204087</v>
      </c>
      <c r="U13" s="3">
        <v>213.09231050950461</v>
      </c>
      <c r="V13" s="3">
        <v>159.8928570402575</v>
      </c>
    </row>
    <row r="14" spans="18:22">
      <c r="R14" t="s">
        <v>55</v>
      </c>
      <c r="S14" s="2" t="s">
        <v>18</v>
      </c>
      <c r="T14" s="3">
        <v>179.09736217931854</v>
      </c>
      <c r="U14" s="3">
        <v>181.53101822199915</v>
      </c>
      <c r="V14" s="3">
        <v>176.69885763174548</v>
      </c>
    </row>
    <row r="15" spans="18:22">
      <c r="R15" t="s">
        <v>56</v>
      </c>
      <c r="S15" s="2" t="s">
        <v>19</v>
      </c>
      <c r="T15" s="3">
        <v>181.72928353015101</v>
      </c>
      <c r="U15" s="3">
        <v>196.61768936468567</v>
      </c>
      <c r="V15" s="3">
        <v>166.70958228166836</v>
      </c>
    </row>
    <row r="16" spans="18:22">
      <c r="R16" t="s">
        <v>57</v>
      </c>
      <c r="S16" s="2" t="s">
        <v>20</v>
      </c>
      <c r="T16" s="3">
        <v>189.75407924631386</v>
      </c>
      <c r="U16" s="3">
        <v>191.863398174465</v>
      </c>
      <c r="V16" s="3">
        <v>187.68498294819497</v>
      </c>
    </row>
    <row r="17" spans="18:22">
      <c r="R17" t="s">
        <v>58</v>
      </c>
      <c r="S17" s="2" t="s">
        <v>43</v>
      </c>
      <c r="T17" s="3">
        <v>214.5304005119514</v>
      </c>
      <c r="U17" s="3">
        <v>225.17240373047949</v>
      </c>
      <c r="V17" s="3">
        <v>203.71710373061029</v>
      </c>
    </row>
    <row r="18" spans="18:22">
      <c r="R18" t="s">
        <v>59</v>
      </c>
      <c r="S18" s="2" t="s">
        <v>21</v>
      </c>
      <c r="T18" s="3">
        <v>310.99822580041285</v>
      </c>
      <c r="U18" s="3">
        <v>356.70670164875514</v>
      </c>
      <c r="V18" s="3">
        <v>264.65448460331447</v>
      </c>
    </row>
    <row r="19" spans="18:22">
      <c r="R19" t="s">
        <v>60</v>
      </c>
      <c r="S19" s="2" t="s">
        <v>22</v>
      </c>
      <c r="T19" s="3">
        <v>182.31208411233743</v>
      </c>
      <c r="U19" s="3">
        <v>174.59447048761828</v>
      </c>
      <c r="V19" s="3">
        <v>190.05774343506889</v>
      </c>
    </row>
    <row r="20" spans="18:22">
      <c r="R20" t="s">
        <v>61</v>
      </c>
      <c r="S20" s="2" t="s">
        <v>99</v>
      </c>
      <c r="T20" s="3">
        <v>179.54705068606162</v>
      </c>
      <c r="U20" s="3">
        <v>187.0063746464831</v>
      </c>
      <c r="V20" s="3">
        <v>172.20550206359337</v>
      </c>
    </row>
    <row r="21" spans="18:22">
      <c r="R21" t="s">
        <v>62</v>
      </c>
      <c r="S21" s="2" t="s">
        <v>23</v>
      </c>
      <c r="T21" s="3">
        <v>185.01285221383648</v>
      </c>
      <c r="U21" s="3">
        <v>232.01824230784277</v>
      </c>
      <c r="V21" s="3">
        <v>139.71744399277156</v>
      </c>
    </row>
    <row r="22" spans="18:22">
      <c r="R22" t="s">
        <v>63</v>
      </c>
      <c r="S22" s="2" t="s">
        <v>24</v>
      </c>
      <c r="T22" s="3">
        <v>161.92118664627742</v>
      </c>
      <c r="U22" s="3">
        <v>192.03740394154241</v>
      </c>
      <c r="V22" s="3">
        <v>133.21354624270177</v>
      </c>
    </row>
    <row r="23" spans="18:22">
      <c r="R23" t="s">
        <v>64</v>
      </c>
      <c r="S23" s="2" t="s">
        <v>25</v>
      </c>
      <c r="T23" s="3">
        <v>156.8273702060753</v>
      </c>
      <c r="U23" s="3">
        <v>178.65891217748549</v>
      </c>
      <c r="V23" s="3">
        <v>135.5485930128431</v>
      </c>
    </row>
    <row r="24" spans="18:22">
      <c r="R24" t="s">
        <v>65</v>
      </c>
      <c r="S24" s="2" t="s">
        <v>26</v>
      </c>
      <c r="T24" s="3">
        <v>126.53008909511412</v>
      </c>
      <c r="U24" s="3">
        <v>131.28351705611578</v>
      </c>
      <c r="V24" s="3">
        <v>121.65144769280261</v>
      </c>
    </row>
    <row r="25" spans="18:22">
      <c r="R25" t="s">
        <v>66</v>
      </c>
      <c r="S25" s="2" t="s">
        <v>27</v>
      </c>
      <c r="T25" s="3">
        <v>248.48406178723087</v>
      </c>
      <c r="U25" s="3">
        <v>269.66521582012228</v>
      </c>
      <c r="V25" s="3">
        <v>227.00988740777277</v>
      </c>
    </row>
    <row r="26" spans="18:22">
      <c r="R26" t="s">
        <v>67</v>
      </c>
      <c r="S26" s="2" t="s">
        <v>28</v>
      </c>
      <c r="T26" s="3">
        <v>204.53952346712623</v>
      </c>
      <c r="U26" s="3">
        <v>221.6432677759712</v>
      </c>
      <c r="V26" s="3">
        <v>188.39052902838435</v>
      </c>
    </row>
    <row r="27" spans="18:22">
      <c r="R27" t="s">
        <v>68</v>
      </c>
      <c r="S27" s="2" t="s">
        <v>29</v>
      </c>
      <c r="T27" s="3">
        <v>145.85406698067538</v>
      </c>
      <c r="U27" s="3">
        <v>173.04363979050925</v>
      </c>
      <c r="V27" s="3">
        <v>118.04942663665369</v>
      </c>
    </row>
    <row r="28" spans="18:22">
      <c r="R28" t="s">
        <v>69</v>
      </c>
      <c r="S28" s="2" t="s">
        <v>30</v>
      </c>
      <c r="T28" s="3">
        <v>160.76056823545142</v>
      </c>
      <c r="U28" s="3">
        <v>191.44932357207068</v>
      </c>
      <c r="V28" s="3">
        <v>128.85182521748584</v>
      </c>
    </row>
    <row r="29" spans="18:22">
      <c r="R29" t="s">
        <v>70</v>
      </c>
      <c r="S29" s="2" t="s">
        <v>31</v>
      </c>
      <c r="T29" s="3">
        <v>142.15287867424396</v>
      </c>
      <c r="U29" s="3">
        <v>159.00759674042467</v>
      </c>
      <c r="V29" s="3">
        <v>124.63073353547421</v>
      </c>
    </row>
    <row r="30" spans="18:22">
      <c r="R30" t="s">
        <v>71</v>
      </c>
      <c r="S30" s="2" t="s">
        <v>82</v>
      </c>
      <c r="T30" s="3">
        <v>109.05043956290193</v>
      </c>
      <c r="U30" s="3">
        <v>99.47999095636446</v>
      </c>
      <c r="V30" s="3">
        <v>118.45183452278718</v>
      </c>
    </row>
    <row r="31" spans="18:22">
      <c r="R31" t="s">
        <v>72</v>
      </c>
      <c r="S31" s="2" t="s">
        <v>32</v>
      </c>
      <c r="T31" s="3">
        <v>321.09171182018866</v>
      </c>
      <c r="U31" s="3">
        <v>315.48351448057042</v>
      </c>
      <c r="V31" s="3">
        <v>326.90105239096238</v>
      </c>
    </row>
    <row r="32" spans="18:22">
      <c r="R32" t="s">
        <v>73</v>
      </c>
      <c r="S32" s="2" t="s">
        <v>83</v>
      </c>
      <c r="T32" s="3">
        <v>440.56457534470104</v>
      </c>
      <c r="U32" s="3">
        <v>440.5334929790663</v>
      </c>
      <c r="V32" s="3">
        <v>440.5984450812885</v>
      </c>
    </row>
    <row r="33" spans="3:22">
      <c r="C33" s="25" t="s">
        <v>110</v>
      </c>
      <c r="R33" t="s">
        <v>74</v>
      </c>
      <c r="S33" s="2" t="s">
        <v>33</v>
      </c>
      <c r="T33" s="3">
        <v>178.64759754108644</v>
      </c>
      <c r="U33" s="3">
        <v>211.47124680215629</v>
      </c>
      <c r="V33" s="3">
        <v>141.90313820523548</v>
      </c>
    </row>
    <row r="34" spans="3:22">
      <c r="R34" t="s">
        <v>75</v>
      </c>
      <c r="S34" s="2" t="s">
        <v>34</v>
      </c>
      <c r="T34" s="3">
        <v>565.60244102106128</v>
      </c>
      <c r="U34" s="3">
        <v>635.21364256819004</v>
      </c>
      <c r="V34" s="3">
        <v>492.85526570360298</v>
      </c>
    </row>
    <row r="35" spans="3:22">
      <c r="R35" t="s">
        <v>76</v>
      </c>
      <c r="S35" s="2" t="s">
        <v>35</v>
      </c>
      <c r="T35" s="3">
        <v>353.07441209779495</v>
      </c>
      <c r="U35" s="3">
        <v>374.87647930011701</v>
      </c>
      <c r="V35" s="3">
        <v>330.20091711677713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5:G21"/>
  <sheetViews>
    <sheetView workbookViewId="0">
      <selection activeCell="A21" sqref="A21"/>
    </sheetView>
  </sheetViews>
  <sheetFormatPr baseColWidth="10" defaultRowHeight="15"/>
  <cols>
    <col min="2" max="2" width="16.85546875" customWidth="1"/>
    <col min="3" max="3" width="13.42578125" customWidth="1"/>
    <col min="4" max="4" width="15.42578125" customWidth="1"/>
    <col min="6" max="7" width="12.85546875" customWidth="1"/>
    <col min="8" max="8" width="13.5703125" bestFit="1" customWidth="1"/>
  </cols>
  <sheetData>
    <row r="5" spans="1:7" ht="15" customHeight="1">
      <c r="A5" s="142" t="s">
        <v>0</v>
      </c>
      <c r="B5" s="143" t="s">
        <v>86</v>
      </c>
      <c r="C5" s="143"/>
      <c r="D5" s="143"/>
      <c r="E5" s="143"/>
      <c r="F5" s="143"/>
      <c r="G5" s="143"/>
    </row>
    <row r="6" spans="1:7" ht="25.5" customHeight="1">
      <c r="A6" s="142"/>
      <c r="B6" s="142" t="s">
        <v>87</v>
      </c>
      <c r="C6" s="142"/>
      <c r="D6" s="142" t="s">
        <v>88</v>
      </c>
      <c r="E6" s="142"/>
      <c r="F6" s="143" t="s">
        <v>98</v>
      </c>
      <c r="G6" s="143"/>
    </row>
    <row r="7" spans="1:7" ht="27.75" customHeight="1">
      <c r="B7" t="s">
        <v>89</v>
      </c>
      <c r="D7" s="143" t="s">
        <v>90</v>
      </c>
      <c r="E7" s="143"/>
      <c r="F7" s="143" t="s">
        <v>97</v>
      </c>
      <c r="G7" s="143"/>
    </row>
    <row r="8" spans="1:7">
      <c r="B8" s="14" t="s">
        <v>91</v>
      </c>
      <c r="C8" s="14" t="s">
        <v>92</v>
      </c>
      <c r="D8" s="14" t="s">
        <v>91</v>
      </c>
      <c r="E8" s="14" t="s">
        <v>92</v>
      </c>
    </row>
    <row r="9" spans="1:7">
      <c r="A9">
        <v>2003</v>
      </c>
      <c r="B9" s="15">
        <v>115.83768259308427</v>
      </c>
      <c r="C9" s="15">
        <v>136.95210409293145</v>
      </c>
      <c r="D9" s="15">
        <v>13.964597201935707</v>
      </c>
      <c r="E9" s="15">
        <v>12.353297524789282</v>
      </c>
      <c r="F9" s="15">
        <v>33.835819139696426</v>
      </c>
      <c r="G9" s="15">
        <v>36.657366936147234</v>
      </c>
    </row>
    <row r="10" spans="1:7">
      <c r="A10">
        <v>2004</v>
      </c>
      <c r="B10" s="15">
        <v>99.182882931410404</v>
      </c>
      <c r="C10" s="15">
        <v>134.89808870954519</v>
      </c>
      <c r="D10" s="15">
        <v>11.003517990039251</v>
      </c>
      <c r="E10" s="15">
        <v>11.773194118876193</v>
      </c>
      <c r="F10" s="15">
        <v>28.267193526193694</v>
      </c>
      <c r="G10" s="15">
        <v>35.878473534868718</v>
      </c>
    </row>
    <row r="11" spans="1:7">
      <c r="A11">
        <v>5005</v>
      </c>
      <c r="B11" s="15">
        <v>88.996026712823138</v>
      </c>
      <c r="C11" s="15">
        <v>124.15062519124803</v>
      </c>
      <c r="D11" s="15">
        <v>10.609148641627547</v>
      </c>
      <c r="E11" s="15">
        <v>11.698736880497403</v>
      </c>
      <c r="F11" s="15">
        <v>26.0602876668998</v>
      </c>
      <c r="G11" s="15">
        <v>33.864561093648057</v>
      </c>
    </row>
    <row r="12" spans="1:7">
      <c r="A12">
        <v>2006</v>
      </c>
      <c r="B12" s="15">
        <v>81.534541156733113</v>
      </c>
      <c r="C12" s="15">
        <v>116.54505018368769</v>
      </c>
      <c r="D12" s="15">
        <v>8.5992040830636931</v>
      </c>
      <c r="E12" s="15">
        <v>12.292821944245416</v>
      </c>
      <c r="F12" s="15">
        <v>22.980996661732238</v>
      </c>
      <c r="G12" s="15">
        <v>32.849852083000322</v>
      </c>
    </row>
    <row r="13" spans="1:7">
      <c r="A13">
        <v>2007</v>
      </c>
      <c r="B13" s="15">
        <v>74.228220604860013</v>
      </c>
      <c r="C13" s="15">
        <v>110.93060543642312</v>
      </c>
      <c r="D13" s="15">
        <v>8.151604763786219</v>
      </c>
      <c r="E13" s="15">
        <v>10.414327794303391</v>
      </c>
      <c r="F13" s="15">
        <v>21.222850401011808</v>
      </c>
      <c r="G13" s="15">
        <v>30.298411427760279</v>
      </c>
    </row>
    <row r="14" spans="1:7">
      <c r="A14">
        <v>2008</v>
      </c>
      <c r="B14" s="15">
        <v>68.136616265150124</v>
      </c>
      <c r="C14" s="15">
        <v>101.14763207636939</v>
      </c>
      <c r="D14" s="15">
        <v>7.8926299437060345</v>
      </c>
      <c r="E14" s="15">
        <v>7.9800022309057326</v>
      </c>
      <c r="F14" s="15">
        <v>19.860838766863626</v>
      </c>
      <c r="G14" s="15">
        <v>26.488897767791087</v>
      </c>
    </row>
    <row r="15" spans="1:7">
      <c r="A15">
        <v>2009</v>
      </c>
      <c r="B15" s="15">
        <v>63.317065177954888</v>
      </c>
      <c r="C15" s="15">
        <v>83.096333227999949</v>
      </c>
      <c r="D15" s="15">
        <v>6.5693929355376124</v>
      </c>
      <c r="E15" s="15">
        <v>8.4088229574881446</v>
      </c>
      <c r="F15" s="15">
        <v>17.899688835174242</v>
      </c>
      <c r="G15" s="15">
        <v>23.321004513712655</v>
      </c>
    </row>
    <row r="16" spans="1:7">
      <c r="A16">
        <v>2010</v>
      </c>
      <c r="B16" s="15">
        <v>54.739127295258193</v>
      </c>
      <c r="C16" s="15">
        <v>69.18093960294334</v>
      </c>
      <c r="D16" s="15">
        <v>5.4076126909946884</v>
      </c>
      <c r="E16" s="15">
        <v>7.9506521727057029</v>
      </c>
      <c r="F16" s="15">
        <v>15.304735986294434</v>
      </c>
      <c r="G16" s="15">
        <v>20.234963914703787</v>
      </c>
    </row>
    <row r="17" spans="1:7">
      <c r="A17">
        <v>2011</v>
      </c>
      <c r="B17" s="15">
        <v>43.257360419631183</v>
      </c>
      <c r="C17" s="15">
        <v>65.407912269898091</v>
      </c>
      <c r="D17" s="15">
        <v>5.9030566144041599</v>
      </c>
      <c r="E17" s="15">
        <v>6.6628559806145962</v>
      </c>
      <c r="F17" s="15">
        <v>13.421292986359065</v>
      </c>
      <c r="G17" s="15">
        <v>18.486372252515444</v>
      </c>
    </row>
    <row r="18" spans="1:7">
      <c r="A18">
        <v>2012</v>
      </c>
      <c r="B18" s="15">
        <v>47.38854445507797</v>
      </c>
      <c r="C18" s="15">
        <v>71.198398498361058</v>
      </c>
      <c r="D18" s="15">
        <v>4.90373358015459</v>
      </c>
      <c r="E18" s="15">
        <v>5.487511387315851</v>
      </c>
      <c r="F18" s="15">
        <v>13.469585884806143</v>
      </c>
      <c r="G18" s="15">
        <v>18.73624057332896</v>
      </c>
    </row>
    <row r="20" spans="1:7">
      <c r="B20" s="1">
        <f>+B9-B18</f>
        <v>68.449138138006305</v>
      </c>
      <c r="C20" s="1">
        <f t="shared" ref="C20:G20" si="0">+C9-C18</f>
        <v>65.753705594570391</v>
      </c>
      <c r="D20" s="1">
        <f t="shared" si="0"/>
        <v>9.0608636217811167</v>
      </c>
      <c r="E20" s="1">
        <f t="shared" si="0"/>
        <v>6.8657861374734308</v>
      </c>
      <c r="F20" s="1">
        <f t="shared" si="0"/>
        <v>20.366233254890282</v>
      </c>
      <c r="G20" s="1">
        <f t="shared" si="0"/>
        <v>17.921126362818274</v>
      </c>
    </row>
    <row r="21" spans="1:7">
      <c r="A21" s="25" t="s">
        <v>110</v>
      </c>
    </row>
  </sheetData>
  <mergeCells count="7">
    <mergeCell ref="A5:A6"/>
    <mergeCell ref="B6:C6"/>
    <mergeCell ref="D6:E6"/>
    <mergeCell ref="F6:G6"/>
    <mergeCell ref="D7:E7"/>
    <mergeCell ref="F7:G7"/>
    <mergeCell ref="B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F23" sqref="F23"/>
    </sheetView>
  </sheetViews>
  <sheetFormatPr baseColWidth="10" defaultColWidth="4.28515625" defaultRowHeight="15"/>
  <cols>
    <col min="1" max="1" width="14.42578125" style="4" customWidth="1"/>
    <col min="2" max="2" width="10.5703125" style="4" customWidth="1"/>
    <col min="3" max="3" width="11" style="4" customWidth="1"/>
    <col min="4" max="7" width="9" style="4" customWidth="1"/>
    <col min="8" max="8" width="5" customWidth="1"/>
    <col min="10" max="19" width="6.140625" customWidth="1"/>
    <col min="20" max="20" width="7.42578125" customWidth="1"/>
  </cols>
  <sheetData>
    <row r="1" spans="1:8" ht="15.75" customHeight="1" thickBot="1">
      <c r="A1" s="144" t="s">
        <v>84</v>
      </c>
      <c r="B1" s="145"/>
      <c r="C1" s="145"/>
      <c r="D1" s="145"/>
      <c r="E1" s="145"/>
      <c r="F1" s="145"/>
      <c r="G1" s="146"/>
      <c r="H1" s="5"/>
    </row>
    <row r="2" spans="1:8" ht="12" customHeight="1">
      <c r="A2" s="10" t="s">
        <v>36</v>
      </c>
      <c r="B2" s="11" t="s">
        <v>37</v>
      </c>
      <c r="C2" s="12" t="s">
        <v>38</v>
      </c>
      <c r="D2" s="11" t="s">
        <v>39</v>
      </c>
      <c r="E2" s="12" t="s">
        <v>40</v>
      </c>
      <c r="F2" s="11" t="s">
        <v>41</v>
      </c>
      <c r="G2" s="13" t="s">
        <v>1</v>
      </c>
      <c r="H2" s="5"/>
    </row>
    <row r="3" spans="1:8">
      <c r="A3" s="6">
        <v>2003</v>
      </c>
      <c r="B3" s="8">
        <v>2.6553581196244683E-2</v>
      </c>
      <c r="C3" s="8">
        <v>0.3750205939872866</v>
      </c>
      <c r="D3" s="8">
        <v>0.52931040753928305</v>
      </c>
      <c r="E3" s="8">
        <v>0.46219220720864368</v>
      </c>
      <c r="F3" s="8">
        <v>0.21409285676223738</v>
      </c>
      <c r="G3" s="9">
        <v>0.20765466854346806</v>
      </c>
      <c r="H3" s="5"/>
    </row>
    <row r="4" spans="1:8">
      <c r="A4" s="6">
        <v>2004</v>
      </c>
      <c r="B4" s="8">
        <v>2.8103852936498145E-2</v>
      </c>
      <c r="C4" s="8">
        <v>0.37232051019726348</v>
      </c>
      <c r="D4" s="8">
        <v>0.49115190889698712</v>
      </c>
      <c r="E4" s="8">
        <v>0.39026356909556165</v>
      </c>
      <c r="F4" s="8">
        <v>0.22364867519342074</v>
      </c>
      <c r="G4" s="9">
        <v>0.19541835451878753</v>
      </c>
      <c r="H4" s="5"/>
    </row>
    <row r="5" spans="1:8">
      <c r="A5" s="6">
        <v>2005</v>
      </c>
      <c r="B5" s="8">
        <v>2.2119571238290784E-2</v>
      </c>
      <c r="C5" s="8">
        <v>0.33417071426104011</v>
      </c>
      <c r="D5" s="8">
        <v>0.48423917331377248</v>
      </c>
      <c r="E5" s="8">
        <v>0.39844165234781465</v>
      </c>
      <c r="F5" s="8">
        <v>0.20313859191098699</v>
      </c>
      <c r="G5" s="9">
        <v>0.18158353679804673</v>
      </c>
      <c r="H5" s="5"/>
    </row>
    <row r="6" spans="1:8">
      <c r="A6" s="6">
        <v>2006</v>
      </c>
      <c r="B6" s="8">
        <v>1.5246676049827398E-2</v>
      </c>
      <c r="C6" s="8">
        <v>0.32452001949333797</v>
      </c>
      <c r="D6" s="8">
        <v>0.47557148830771795</v>
      </c>
      <c r="E6" s="8">
        <v>0.39001756200042675</v>
      </c>
      <c r="F6" s="8">
        <v>0.22016279935460925</v>
      </c>
      <c r="G6" s="9">
        <v>0.18014412016705317</v>
      </c>
      <c r="H6" s="5"/>
    </row>
    <row r="7" spans="1:8">
      <c r="A7" s="6">
        <v>2007</v>
      </c>
      <c r="B7" s="8">
        <v>1.3795508276604595E-2</v>
      </c>
      <c r="C7" s="8">
        <v>0.33299693706997885</v>
      </c>
      <c r="D7" s="8">
        <v>0.4463734869449793</v>
      </c>
      <c r="E7" s="8">
        <v>0.40557568263568322</v>
      </c>
      <c r="F7" s="8">
        <v>0.18734924767927311</v>
      </c>
      <c r="G7" s="9">
        <v>0.16922724145838111</v>
      </c>
      <c r="H7" s="5"/>
    </row>
    <row r="8" spans="1:8">
      <c r="A8" s="6">
        <v>2008</v>
      </c>
      <c r="B8" s="8">
        <v>1.6045199223023981E-2</v>
      </c>
      <c r="C8" s="8">
        <v>0.31293056289593812</v>
      </c>
      <c r="D8" s="8">
        <v>0.41826548983955358</v>
      </c>
      <c r="E8" s="8">
        <v>0.33453601378630349</v>
      </c>
      <c r="F8" s="8">
        <v>0.19520763050255163</v>
      </c>
      <c r="G8" s="9">
        <v>0.15758160512184144</v>
      </c>
      <c r="H8" s="5"/>
    </row>
    <row r="9" spans="1:8">
      <c r="A9" s="6">
        <v>2009</v>
      </c>
      <c r="B9" s="8">
        <v>2.1551024780884005E-2</v>
      </c>
      <c r="C9" s="8">
        <v>0.27573779221069278</v>
      </c>
      <c r="D9" s="8">
        <v>0.38752035286360925</v>
      </c>
      <c r="E9" s="8">
        <v>0.3277234813413244</v>
      </c>
      <c r="F9" s="8">
        <v>0.19183557667682891</v>
      </c>
      <c r="G9" s="9">
        <v>0.15188566199699341</v>
      </c>
      <c r="H9" s="5"/>
    </row>
    <row r="10" spans="1:8">
      <c r="A10" s="6">
        <v>2010</v>
      </c>
      <c r="B10" s="8">
        <v>2.4888142297705727E-2</v>
      </c>
      <c r="C10" s="8">
        <v>0.2571482048296202</v>
      </c>
      <c r="D10" s="8">
        <v>0.3411656746504973</v>
      </c>
      <c r="E10" s="8">
        <v>0.30928940980370156</v>
      </c>
      <c r="F10" s="8">
        <v>0.17276672088579767</v>
      </c>
      <c r="G10" s="9">
        <v>0.14418386213124826</v>
      </c>
      <c r="H10" s="5"/>
    </row>
    <row r="11" spans="1:8">
      <c r="A11" s="6">
        <v>2011</v>
      </c>
      <c r="B11" s="8">
        <v>2.6109163497466049E-2</v>
      </c>
      <c r="C11" s="8">
        <v>0.25244286586358805</v>
      </c>
      <c r="D11" s="8">
        <v>0.36521342892234743</v>
      </c>
      <c r="E11" s="8">
        <v>0.31468265623797959</v>
      </c>
      <c r="F11" s="8">
        <v>0.20329244810550395</v>
      </c>
      <c r="G11" s="9">
        <v>0.13939026905346202</v>
      </c>
      <c r="H11" s="5"/>
    </row>
    <row r="12" spans="1:8">
      <c r="A12" s="6">
        <v>2012</v>
      </c>
      <c r="B12" s="8">
        <v>2.8581335787955669E-2</v>
      </c>
      <c r="C12" s="8">
        <v>0.26543516220148305</v>
      </c>
      <c r="D12" s="8">
        <v>0.3563752861902364</v>
      </c>
      <c r="E12" s="8">
        <v>0.29486306022235381</v>
      </c>
      <c r="F12" s="8">
        <v>0.1577909415312696</v>
      </c>
      <c r="G12" s="9">
        <v>0.13788253044283971</v>
      </c>
      <c r="H12" s="5"/>
    </row>
    <row r="13" spans="1:8">
      <c r="A13" s="7" t="s">
        <v>42</v>
      </c>
      <c r="B13" s="9">
        <v>2.2136262170593207E-2</v>
      </c>
      <c r="C13" s="9">
        <v>0.31568922334645222</v>
      </c>
      <c r="D13" s="9">
        <v>0.44148460923423838</v>
      </c>
      <c r="E13" s="9">
        <v>0.37148612737450504</v>
      </c>
      <c r="F13" s="9">
        <v>0.19914367299985986</v>
      </c>
      <c r="G13" s="9">
        <v>0.16964720955361665</v>
      </c>
      <c r="H13" s="5"/>
    </row>
    <row r="14" spans="1:8">
      <c r="A14" s="25" t="s">
        <v>110</v>
      </c>
    </row>
  </sheetData>
  <mergeCells count="1">
    <mergeCell ref="A1:G1"/>
  </mergeCells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N25"/>
  <sheetViews>
    <sheetView topLeftCell="A28" workbookViewId="0">
      <selection activeCell="F27" sqref="F27"/>
    </sheetView>
  </sheetViews>
  <sheetFormatPr baseColWidth="10" defaultRowHeight="15"/>
  <cols>
    <col min="1" max="1" width="20.5703125" customWidth="1"/>
    <col min="2" max="7" width="12.5703125" bestFit="1" customWidth="1"/>
    <col min="8" max="11" width="11.7109375" bestFit="1" customWidth="1"/>
  </cols>
  <sheetData>
    <row r="3" spans="10:14">
      <c r="J3" t="s">
        <v>85</v>
      </c>
      <c r="K3" s="143" t="s">
        <v>86</v>
      </c>
      <c r="L3" s="143"/>
      <c r="M3" s="143"/>
      <c r="N3" s="143"/>
    </row>
    <row r="4" spans="10:14">
      <c r="K4" s="142" t="s">
        <v>87</v>
      </c>
      <c r="L4" s="142"/>
      <c r="M4" s="142" t="s">
        <v>88</v>
      </c>
      <c r="N4" s="142"/>
    </row>
    <row r="5" spans="10:14">
      <c r="K5" t="s">
        <v>89</v>
      </c>
      <c r="M5" t="s">
        <v>90</v>
      </c>
    </row>
    <row r="6" spans="10:14">
      <c r="K6" s="14" t="s">
        <v>93</v>
      </c>
      <c r="L6" s="14" t="s">
        <v>94</v>
      </c>
      <c r="M6" s="14" t="s">
        <v>95</v>
      </c>
      <c r="N6" s="14" t="s">
        <v>96</v>
      </c>
    </row>
    <row r="7" spans="10:14">
      <c r="J7">
        <v>2003</v>
      </c>
      <c r="K7" s="15">
        <v>115.83768259308427</v>
      </c>
      <c r="L7" s="15">
        <v>136.95210409293145</v>
      </c>
      <c r="M7" s="15">
        <v>13.964597201935707</v>
      </c>
      <c r="N7" s="15">
        <v>12.353297524789282</v>
      </c>
    </row>
    <row r="8" spans="10:14">
      <c r="J8">
        <v>2004</v>
      </c>
      <c r="K8" s="15">
        <v>99.182882931410404</v>
      </c>
      <c r="L8" s="15">
        <v>134.89808870954519</v>
      </c>
      <c r="M8" s="15">
        <v>11.003517990039251</v>
      </c>
      <c r="N8" s="15">
        <v>11.773194118876193</v>
      </c>
    </row>
    <row r="9" spans="10:14">
      <c r="J9">
        <v>2005</v>
      </c>
      <c r="K9" s="15">
        <v>88.996026712823138</v>
      </c>
      <c r="L9" s="15">
        <v>124.15062519124803</v>
      </c>
      <c r="M9" s="15">
        <v>10.609148641627547</v>
      </c>
      <c r="N9" s="15">
        <v>11.698736880497403</v>
      </c>
    </row>
    <row r="10" spans="10:14">
      <c r="J10">
        <v>2006</v>
      </c>
      <c r="K10" s="15">
        <v>81.534541156733113</v>
      </c>
      <c r="L10" s="15">
        <v>116.54505018368769</v>
      </c>
      <c r="M10" s="15">
        <v>8.5992040830636931</v>
      </c>
      <c r="N10" s="15">
        <v>12.292821944245416</v>
      </c>
    </row>
    <row r="11" spans="10:14">
      <c r="J11">
        <v>2007</v>
      </c>
      <c r="K11" s="15">
        <v>74.228220604860013</v>
      </c>
      <c r="L11" s="15">
        <v>110.93060543642312</v>
      </c>
      <c r="M11" s="15">
        <v>8.151604763786219</v>
      </c>
      <c r="N11" s="15">
        <v>10.414327794303391</v>
      </c>
    </row>
    <row r="12" spans="10:14">
      <c r="J12">
        <v>2008</v>
      </c>
      <c r="K12" s="15">
        <v>68.136616265150124</v>
      </c>
      <c r="L12" s="15">
        <v>101.14763207636939</v>
      </c>
      <c r="M12" s="15">
        <v>7.8926299437060345</v>
      </c>
      <c r="N12" s="15">
        <v>7.9800022309057326</v>
      </c>
    </row>
    <row r="13" spans="10:14">
      <c r="J13">
        <v>2009</v>
      </c>
      <c r="K13" s="15">
        <v>63.317065177954888</v>
      </c>
      <c r="L13" s="15">
        <v>83.096333227999949</v>
      </c>
      <c r="M13" s="15">
        <v>6.5693929355376124</v>
      </c>
      <c r="N13" s="15">
        <v>8.4088229574881446</v>
      </c>
    </row>
    <row r="14" spans="10:14">
      <c r="J14">
        <v>2010</v>
      </c>
      <c r="K14" s="15">
        <v>54.739127295258193</v>
      </c>
      <c r="L14" s="15">
        <v>69.18093960294334</v>
      </c>
      <c r="M14" s="15">
        <v>5.4076126909946884</v>
      </c>
      <c r="N14" s="15">
        <v>7.9506521727057029</v>
      </c>
    </row>
    <row r="15" spans="10:14">
      <c r="J15">
        <v>2011</v>
      </c>
      <c r="K15" s="15">
        <v>43.257360419631183</v>
      </c>
      <c r="L15" s="15">
        <v>65.407912269898091</v>
      </c>
      <c r="M15" s="15">
        <v>5.9030566144041599</v>
      </c>
      <c r="N15" s="15">
        <v>6.6628559806145962</v>
      </c>
    </row>
    <row r="16" spans="10:14">
      <c r="J16">
        <v>2012</v>
      </c>
      <c r="K16" s="15">
        <v>47.38854445507797</v>
      </c>
      <c r="L16" s="15">
        <v>71.198398498361058</v>
      </c>
      <c r="M16" s="15">
        <v>4.90373358015459</v>
      </c>
      <c r="N16" s="15">
        <v>5.487511387315851</v>
      </c>
    </row>
    <row r="25" spans="1:1">
      <c r="A25" s="25" t="s">
        <v>110</v>
      </c>
    </row>
  </sheetData>
  <mergeCells count="3">
    <mergeCell ref="K3:N3"/>
    <mergeCell ref="K4:L4"/>
    <mergeCell ref="M4:N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AU9"/>
  <sheetViews>
    <sheetView workbookViewId="0">
      <pane xSplit="6" ySplit="1" topLeftCell="G2" activePane="bottomRight" state="frozen"/>
      <selection pane="topRight" activeCell="D1" sqref="D1"/>
      <selection pane="bottomLeft" activeCell="A4" sqref="A4"/>
      <selection pane="bottomRight" activeCell="J15" sqref="J15"/>
    </sheetView>
  </sheetViews>
  <sheetFormatPr baseColWidth="10" defaultRowHeight="15"/>
  <cols>
    <col min="1" max="2" width="11.42578125" style="128"/>
    <col min="3" max="3" width="8" style="128" customWidth="1"/>
    <col min="4" max="4" width="11.42578125" style="128"/>
    <col min="5" max="5" width="10.7109375" style="128" customWidth="1"/>
    <col min="6" max="6" width="16.28515625" customWidth="1"/>
    <col min="7" max="16" width="5.5703125" customWidth="1"/>
    <col min="17" max="46" width="3.5703125" customWidth="1"/>
    <col min="47" max="47" width="5.85546875" style="4" customWidth="1"/>
  </cols>
  <sheetData>
    <row r="2" spans="5:16">
      <c r="E2" s="147" t="s">
        <v>175</v>
      </c>
      <c r="F2" s="147"/>
      <c r="G2" s="129">
        <v>2003</v>
      </c>
      <c r="H2" s="129">
        <v>2004</v>
      </c>
      <c r="I2" s="129">
        <v>2005</v>
      </c>
      <c r="J2" s="129">
        <v>2006</v>
      </c>
      <c r="K2" s="129">
        <v>2007</v>
      </c>
      <c r="L2" s="129">
        <v>2008</v>
      </c>
      <c r="M2" s="129">
        <v>2009</v>
      </c>
      <c r="N2" s="129">
        <v>2010</v>
      </c>
      <c r="O2" s="129">
        <v>2011</v>
      </c>
      <c r="P2" s="129">
        <v>2012</v>
      </c>
    </row>
    <row r="3" spans="5:16">
      <c r="E3" s="147"/>
      <c r="F3" s="147"/>
      <c r="G3" s="148" t="s">
        <v>176</v>
      </c>
      <c r="H3" s="148"/>
      <c r="I3" s="148"/>
      <c r="J3" s="148"/>
      <c r="K3" s="148"/>
      <c r="L3" s="148"/>
      <c r="M3" s="148"/>
      <c r="N3" s="148"/>
      <c r="O3" s="148"/>
      <c r="P3" s="148"/>
    </row>
    <row r="4" spans="5:16">
      <c r="E4" s="150" t="s">
        <v>91</v>
      </c>
      <c r="F4" s="150"/>
      <c r="G4" s="132">
        <v>280</v>
      </c>
      <c r="H4" s="132">
        <v>239</v>
      </c>
      <c r="I4" s="132">
        <v>211</v>
      </c>
      <c r="J4" s="132">
        <v>223</v>
      </c>
      <c r="K4" s="132">
        <v>218</v>
      </c>
      <c r="L4" s="132">
        <v>193</v>
      </c>
      <c r="M4" s="132">
        <v>170</v>
      </c>
      <c r="N4" s="132">
        <v>122</v>
      </c>
      <c r="O4" s="132">
        <v>100</v>
      </c>
      <c r="P4" s="132">
        <v>109</v>
      </c>
    </row>
    <row r="5" spans="5:16">
      <c r="E5" s="150" t="s">
        <v>178</v>
      </c>
      <c r="F5" s="150"/>
      <c r="G5" s="132">
        <v>255</v>
      </c>
      <c r="H5" s="132">
        <v>167</v>
      </c>
      <c r="I5" s="132">
        <v>217</v>
      </c>
      <c r="J5" s="132">
        <v>220</v>
      </c>
      <c r="K5" s="132">
        <v>249</v>
      </c>
      <c r="L5" s="132">
        <v>170</v>
      </c>
      <c r="M5" s="132">
        <v>165</v>
      </c>
      <c r="N5" s="132">
        <v>133</v>
      </c>
      <c r="O5" s="132">
        <v>121</v>
      </c>
      <c r="P5" s="132">
        <v>127</v>
      </c>
    </row>
    <row r="6" spans="5:16">
      <c r="E6" s="28" t="s">
        <v>177</v>
      </c>
      <c r="F6" s="28"/>
      <c r="G6" s="132">
        <v>535</v>
      </c>
      <c r="H6" s="132">
        <v>406</v>
      </c>
      <c r="I6" s="132">
        <v>428</v>
      </c>
      <c r="J6" s="132">
        <v>443</v>
      </c>
      <c r="K6" s="132">
        <v>467</v>
      </c>
      <c r="L6" s="132">
        <v>363</v>
      </c>
      <c r="M6" s="132">
        <v>335</v>
      </c>
      <c r="N6" s="132">
        <v>255</v>
      </c>
      <c r="O6" s="132">
        <v>221</v>
      </c>
      <c r="P6" s="132">
        <v>236</v>
      </c>
    </row>
    <row r="7" spans="5:16">
      <c r="E7" s="130" t="s">
        <v>179</v>
      </c>
      <c r="F7" s="28"/>
      <c r="G7" s="132">
        <v>1485</v>
      </c>
      <c r="H7" s="132">
        <v>1396</v>
      </c>
      <c r="I7" s="132">
        <v>1504</v>
      </c>
      <c r="J7" s="132">
        <v>1489</v>
      </c>
      <c r="K7" s="132">
        <v>1488</v>
      </c>
      <c r="L7" s="132">
        <v>1373</v>
      </c>
      <c r="M7" s="132">
        <v>1317</v>
      </c>
      <c r="N7" s="132">
        <v>1100</v>
      </c>
      <c r="O7" s="132">
        <v>1102</v>
      </c>
      <c r="P7" s="132">
        <v>1137</v>
      </c>
    </row>
    <row r="8" spans="5:16" ht="35.25" customHeight="1">
      <c r="E8" s="151" t="s">
        <v>180</v>
      </c>
      <c r="F8" s="151"/>
      <c r="G8" s="149">
        <v>0.36026936026936029</v>
      </c>
      <c r="H8" s="149">
        <v>0.29083094555873923</v>
      </c>
      <c r="I8" s="149">
        <v>0.28457446808510639</v>
      </c>
      <c r="J8" s="149">
        <v>0.29751511081262594</v>
      </c>
      <c r="K8" s="149">
        <v>0.31384408602150538</v>
      </c>
      <c r="L8" s="149">
        <v>0.26438455935906774</v>
      </c>
      <c r="M8" s="149">
        <v>0.25436598329536825</v>
      </c>
      <c r="N8" s="149">
        <v>0.23181818181818181</v>
      </c>
      <c r="O8" s="149">
        <v>0.20054446460980035</v>
      </c>
      <c r="P8" s="149">
        <v>0.20756376429199649</v>
      </c>
    </row>
    <row r="9" spans="5:16" ht="26.25" customHeight="1">
      <c r="E9" s="151"/>
      <c r="F9" s="151"/>
      <c r="G9" s="149"/>
      <c r="H9" s="149"/>
      <c r="I9" s="149"/>
      <c r="J9" s="149"/>
      <c r="K9" s="149"/>
      <c r="L9" s="149"/>
      <c r="M9" s="149"/>
      <c r="N9" s="149"/>
      <c r="O9" s="149"/>
      <c r="P9" s="149"/>
    </row>
  </sheetData>
  <sortState ref="A136:AU262">
    <sortCondition ref="B136:B262"/>
  </sortState>
  <mergeCells count="15">
    <mergeCell ref="K8:K9"/>
    <mergeCell ref="L8:L9"/>
    <mergeCell ref="M8:M9"/>
    <mergeCell ref="N8:N9"/>
    <mergeCell ref="O8:O9"/>
    <mergeCell ref="P8:P9"/>
    <mergeCell ref="E2:F3"/>
    <mergeCell ref="G3:P3"/>
    <mergeCell ref="E4:F4"/>
    <mergeCell ref="E5:F5"/>
    <mergeCell ref="E8:F9"/>
    <mergeCell ref="G8:G9"/>
    <mergeCell ref="H8:H9"/>
    <mergeCell ref="I8:I9"/>
    <mergeCell ref="J8:J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7:P14"/>
  <sheetViews>
    <sheetView workbookViewId="0">
      <selection activeCell="G23" sqref="G23"/>
    </sheetView>
  </sheetViews>
  <sheetFormatPr baseColWidth="10" defaultRowHeight="12.75" customHeight="1"/>
  <cols>
    <col min="1" max="1" width="28.7109375" customWidth="1"/>
    <col min="2" max="2" width="8.85546875" customWidth="1"/>
    <col min="3" max="3" width="9" customWidth="1"/>
    <col min="4" max="4" width="9.42578125" customWidth="1"/>
    <col min="5" max="5" width="7.85546875" customWidth="1"/>
    <col min="6" max="6" width="9.42578125" customWidth="1"/>
  </cols>
  <sheetData>
    <row r="7" spans="1:6" ht="12.75" customHeight="1">
      <c r="A7" s="135"/>
      <c r="B7" s="139" t="s">
        <v>37</v>
      </c>
      <c r="C7" s="139" t="s">
        <v>181</v>
      </c>
      <c r="D7" s="139" t="s">
        <v>39</v>
      </c>
      <c r="E7" s="139" t="s">
        <v>40</v>
      </c>
      <c r="F7" s="139" t="s">
        <v>182</v>
      </c>
    </row>
    <row r="8" spans="1:6" ht="12.75" customHeight="1">
      <c r="A8" s="136" t="s">
        <v>186</v>
      </c>
      <c r="B8" s="137">
        <v>6209</v>
      </c>
      <c r="C8" s="137">
        <v>2946</v>
      </c>
      <c r="D8" s="137">
        <v>1610</v>
      </c>
      <c r="E8" s="137">
        <v>1354</v>
      </c>
      <c r="F8" s="137">
        <v>1285</v>
      </c>
    </row>
    <row r="9" spans="1:6" ht="12.75" customHeight="1">
      <c r="A9" s="133" t="s">
        <v>183</v>
      </c>
      <c r="B9" s="134">
        <v>165</v>
      </c>
      <c r="C9" s="134">
        <v>451</v>
      </c>
      <c r="D9" s="134">
        <v>575</v>
      </c>
      <c r="E9" s="134">
        <v>453</v>
      </c>
      <c r="F9" s="134">
        <v>296</v>
      </c>
    </row>
    <row r="10" spans="1:6" ht="12.75" customHeight="1">
      <c r="A10" s="133" t="s">
        <v>92</v>
      </c>
      <c r="B10" s="134">
        <v>92</v>
      </c>
      <c r="C10" s="134">
        <v>1006</v>
      </c>
      <c r="D10" s="134">
        <v>591</v>
      </c>
      <c r="E10" s="134">
        <v>382</v>
      </c>
      <c r="F10" s="134">
        <v>190</v>
      </c>
    </row>
    <row r="11" spans="1:6" ht="12.75" customHeight="1">
      <c r="A11" s="138" t="s">
        <v>184</v>
      </c>
      <c r="B11" s="137">
        <v>257</v>
      </c>
      <c r="C11" s="137">
        <v>1457</v>
      </c>
      <c r="D11" s="137">
        <v>1166</v>
      </c>
      <c r="E11" s="137">
        <v>835</v>
      </c>
      <c r="F11" s="137">
        <v>486</v>
      </c>
    </row>
    <row r="12" spans="1:6" ht="12.75" customHeight="1">
      <c r="A12" s="158" t="s">
        <v>185</v>
      </c>
      <c r="B12" s="152">
        <v>4.139152842647769E-2</v>
      </c>
      <c r="C12" s="152">
        <v>0.49456890699253225</v>
      </c>
      <c r="D12" s="155">
        <v>0.72422360248447204</v>
      </c>
      <c r="E12" s="152">
        <v>0.61669128508124071</v>
      </c>
      <c r="F12" s="152">
        <v>0.3782101167315175</v>
      </c>
    </row>
    <row r="13" spans="1:6" ht="12.75" customHeight="1">
      <c r="A13" s="158"/>
      <c r="B13" s="159">
        <v>4.139152842647769E-2</v>
      </c>
      <c r="C13" s="153">
        <v>0.49456890699253225</v>
      </c>
      <c r="D13" s="156">
        <v>0.72422360248447204</v>
      </c>
      <c r="E13" s="153">
        <v>0.61669128508124071</v>
      </c>
      <c r="F13" s="153">
        <v>0.3782101167315175</v>
      </c>
    </row>
    <row r="14" spans="1:6" ht="12.75" customHeight="1">
      <c r="A14" s="158"/>
      <c r="B14" s="160"/>
      <c r="C14" s="154"/>
      <c r="D14" s="157"/>
      <c r="E14" s="154"/>
      <c r="F14" s="154"/>
    </row>
  </sheetData>
  <mergeCells count="6">
    <mergeCell ref="A12:A14"/>
    <mergeCell ref="B12:B14"/>
    <mergeCell ref="C12:C14"/>
    <mergeCell ref="D12:D14"/>
    <mergeCell ref="E12:E14"/>
    <mergeCell ref="F12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Grafica 1</vt:lpstr>
      <vt:lpstr>tabla1</vt:lpstr>
      <vt:lpstr>Tabla2</vt:lpstr>
      <vt:lpstr>Grafico 2</vt:lpstr>
      <vt:lpstr>Tabla3</vt:lpstr>
      <vt:lpstr>Tabla 4</vt:lpstr>
      <vt:lpstr>Grafico 3</vt:lpstr>
      <vt:lpstr>Tablas 5</vt:lpstr>
      <vt:lpstr>Tabla 6</vt:lpstr>
      <vt:lpstr>Tabla 7</vt:lpstr>
      <vt:lpstr>Tabla 8</vt:lpstr>
      <vt:lpstr>Tablas 9</vt:lpstr>
      <vt:lpstr>Tabla 10</vt:lpstr>
      <vt:lpstr>Tabla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2016-04-11T01:25:27Z</dcterms:created>
  <dcterms:modified xsi:type="dcterms:W3CDTF">2017-04-11T20:04:43Z</dcterms:modified>
</cp:coreProperties>
</file>